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96" tabRatio="861" firstSheet="8" activeTab="15"/>
  </bookViews>
  <sheets>
    <sheet name="MATRICES" sheetId="1" r:id="rId1"/>
    <sheet name=" FIN " sheetId="4" r:id="rId2"/>
    <sheet name="PROPOSITO" sheetId="5" r:id="rId3"/>
    <sheet name="COMPONENTE 1 " sheetId="2" r:id="rId4"/>
    <sheet name="ACTIVIDAD 1.1" sheetId="16" r:id="rId5"/>
    <sheet name="ACTVIDAD 1.2" sheetId="17" r:id="rId6"/>
    <sheet name="COMPONENTE 2" sheetId="12" r:id="rId7"/>
    <sheet name="ACTIVIDAD 2.1" sheetId="14" r:id="rId8"/>
    <sheet name="ACTIVIDAD 2.2" sheetId="13" r:id="rId9"/>
    <sheet name="ACTIVIDAD 2.3" sheetId="15" r:id="rId10"/>
    <sheet name="COMPONENTE 3" sheetId="18" r:id="rId11"/>
    <sheet name="ACTVIIDAD 3.1" sheetId="20" r:id="rId12"/>
    <sheet name="COMPONENTE 4" sheetId="19" r:id="rId13"/>
    <sheet name="ACTIVIDAD 4.1" sheetId="21" r:id="rId14"/>
    <sheet name="COMPONENTE 5" sheetId="24" r:id="rId15"/>
    <sheet name="ACTIVIDAD 5.1" sheetId="22" r:id="rId16"/>
    <sheet name="COMPONENTE 6" sheetId="25" r:id="rId17"/>
    <sheet name="ACTIVIDAD 6.1" sheetId="27" r:id="rId18"/>
    <sheet name="COMPONENTE 7" sheetId="26" r:id="rId19"/>
    <sheet name="ACTIVIDAD 7.1" sheetId="23" r:id="rId20"/>
    <sheet name="ACTIVIDAD 7.2" sheetId="30" r:id="rId21"/>
    <sheet name="ACTIVIDAD 7.3" sheetId="31" r:id="rId22"/>
    <sheet name="COMPONENTE 8" sheetId="29" r:id="rId23"/>
    <sheet name="ACTIVIDAD 8.1" sheetId="28" r:id="rId24"/>
  </sheets>
  <definedNames>
    <definedName name="_xlnm.Print_Area" localSheetId="0">MATRICES!$A$1:$F$33</definedName>
  </definedNames>
  <calcPr calcId="152511"/>
</workbook>
</file>

<file path=xl/calcChain.xml><?xml version="1.0" encoding="utf-8"?>
<calcChain xmlns="http://schemas.openxmlformats.org/spreadsheetml/2006/main">
  <c r="H24" i="31" l="1"/>
  <c r="G26" i="31" l="1"/>
  <c r="F26" i="31"/>
  <c r="E26" i="31"/>
  <c r="D26" i="31"/>
  <c r="H26" i="31"/>
  <c r="G26" i="30"/>
  <c r="F26" i="30"/>
  <c r="E26" i="30"/>
  <c r="D26" i="30"/>
  <c r="H24" i="30"/>
  <c r="H26" i="30" s="1"/>
  <c r="H26" i="27"/>
  <c r="G26" i="27"/>
  <c r="F26" i="27"/>
  <c r="E26" i="27"/>
  <c r="D26" i="27"/>
  <c r="H25" i="29"/>
  <c r="G26" i="28"/>
  <c r="F26" i="28"/>
  <c r="E26" i="28"/>
  <c r="D26" i="28"/>
  <c r="H26" i="28"/>
  <c r="G26" i="23"/>
  <c r="F26" i="23"/>
  <c r="E26" i="23"/>
  <c r="D26" i="23"/>
  <c r="H26" i="23"/>
  <c r="G26" i="22"/>
  <c r="F26" i="22"/>
  <c r="E26" i="22"/>
  <c r="D26" i="22"/>
  <c r="H26" i="22"/>
  <c r="G26" i="21"/>
  <c r="F26" i="21"/>
  <c r="E26" i="21"/>
  <c r="D26" i="21"/>
  <c r="H26" i="21"/>
  <c r="G26" i="20"/>
  <c r="F26" i="20"/>
  <c r="E26" i="20"/>
  <c r="D26" i="20"/>
  <c r="H24" i="20"/>
  <c r="H26" i="20" s="1"/>
  <c r="H25" i="19"/>
  <c r="G26" i="17"/>
  <c r="F26" i="17"/>
  <c r="E26" i="17"/>
  <c r="D26" i="17"/>
  <c r="H24" i="17"/>
  <c r="H26" i="17" s="1"/>
  <c r="G26" i="16"/>
  <c r="F26" i="16"/>
  <c r="E26" i="16"/>
  <c r="D26" i="16"/>
  <c r="H26" i="16"/>
  <c r="G26" i="15"/>
  <c r="F26" i="15"/>
  <c r="E26" i="15"/>
  <c r="D26" i="15"/>
  <c r="H26" i="15"/>
  <c r="G26" i="14"/>
  <c r="F26" i="14"/>
  <c r="E26" i="14"/>
  <c r="D26" i="14"/>
  <c r="H26" i="14"/>
  <c r="G26" i="13" l="1"/>
  <c r="F26" i="13"/>
  <c r="E26" i="13"/>
  <c r="D26" i="13"/>
  <c r="H26" i="13"/>
  <c r="H25" i="5"/>
  <c r="H24" i="5"/>
  <c r="G26" i="2"/>
  <c r="F26" i="2"/>
  <c r="E26" i="2"/>
  <c r="D26" i="2"/>
  <c r="H26" i="2"/>
  <c r="G26" i="4"/>
  <c r="H24" i="4"/>
  <c r="H26" i="4" s="1"/>
</calcChain>
</file>

<file path=xl/sharedStrings.xml><?xml version="1.0" encoding="utf-8"?>
<sst xmlns="http://schemas.openxmlformats.org/spreadsheetml/2006/main" count="1420" uniqueCount="287">
  <si>
    <t>NIVEL</t>
  </si>
  <si>
    <t>RESUMEN NARRATIVO (OBJETIVOS)</t>
  </si>
  <si>
    <t>INDICADORES</t>
  </si>
  <si>
    <t>MEDIOS DE VERIFICACIÓN</t>
  </si>
  <si>
    <t>SUPUESTOS</t>
  </si>
  <si>
    <t>FIN</t>
  </si>
  <si>
    <t>PROPÓSITO</t>
  </si>
  <si>
    <t>COMPONENTE 1</t>
  </si>
  <si>
    <t>MATRIZ DE INDICADORES PARA RESULTADOS (MIR)</t>
  </si>
  <si>
    <t>CLAVE DEL Pp</t>
  </si>
  <si>
    <t>NOMBRE DEL PROGRAMA PRESUPUESTARIO (Pp)</t>
  </si>
  <si>
    <t>AÑO</t>
  </si>
  <si>
    <t>NO. DEL FRENTE DEL PMD</t>
  </si>
  <si>
    <t>CLAVE DE LA UR</t>
  </si>
  <si>
    <t>NOMBRE DEL FRENTE DEL PLAN MUNICIPAL DE DESARROLLO (PMD)</t>
  </si>
  <si>
    <t>NOMBRE DE LA UNIDAD RESPONSABLE (UR)</t>
  </si>
  <si>
    <t>DIRECCION DE ATENCIÓN A LA MUJER MUNICIPAL</t>
  </si>
  <si>
    <t>IMM</t>
  </si>
  <si>
    <t>Variación porcentual de incidentes de violencia familiar en el Municipio de Navojoa</t>
  </si>
  <si>
    <t>Variación porcentual de feminicidios en el Municipio de Navojoa</t>
  </si>
  <si>
    <t>COMPONENTE 6</t>
  </si>
  <si>
    <t>Contribuir al bienestar social del Municipio de Navojoa mediante el otorgamiento de
protección y atención integral a las mujeres.</t>
  </si>
  <si>
    <t>COMPONENTE 2</t>
  </si>
  <si>
    <t>Dirección General de Atención a la Mujer concentrado mensual, informe seguimiento de metas 2025 localizado en la coordinación de la dependencia</t>
  </si>
  <si>
    <t>ACTIVIDAD 7.1</t>
  </si>
  <si>
    <t>ACTIVIDAD 7.2</t>
  </si>
  <si>
    <t>COMPONENTE 7</t>
  </si>
  <si>
    <t>ACTIVIDAD 7.3</t>
  </si>
  <si>
    <t>Las mujeres del Municipio de Navojoa gozan de protección y atención integral.</t>
  </si>
  <si>
    <t>Acciones realizadas en la gestion del "refugio" para proteccion integral de mujeres, hijos e hijas violentadas.</t>
  </si>
  <si>
    <t>Atención a mujeres en el Dirección de Atención a la Mujer otorgada.</t>
  </si>
  <si>
    <t>COMPONENTE 3</t>
  </si>
  <si>
    <t>COMPONENTE 4</t>
  </si>
  <si>
    <t>COMPONENTE 5</t>
  </si>
  <si>
    <t>ACTIVIDAD 2.1</t>
  </si>
  <si>
    <t>ACTIVIDAD 2.2</t>
  </si>
  <si>
    <t>ACTIVIDAD 2.3</t>
  </si>
  <si>
    <t>ACTIVIDAD 3.1</t>
  </si>
  <si>
    <t>ACCIONES PARA PROMOVER LOS DERECHOS DE LAS MUJERES</t>
  </si>
  <si>
    <t>Intervenciones comunitaria para la seguridad y el ejercicio de los derechos de las mujeres realizadas</t>
  </si>
  <si>
    <t>Publicar a traves de las redes sociales los derechos humanos de las mujeres e informacion en materia de igualdad de genero, a fin de que las mismas tengan conocimiento y no sean discriminadas por el hecho de ser mujeres.</t>
  </si>
  <si>
    <t>Impulsar el conocimientos de los derechos de humanos y la igualdad de genero a traves de la capacitacion en los diversos sectores de la sociedad a fin de que puedan ejercerlos a su favor.</t>
  </si>
  <si>
    <t>Fomentar una cultura oportuna en diferentes etapas de la vida para la convivencia en sociedad, reconocimiento de los derechos humanos asi como sus obligaciones.</t>
  </si>
  <si>
    <t>ACTIVIDAD 8.1</t>
  </si>
  <si>
    <t>COMPONENTE 8</t>
  </si>
  <si>
    <t>Referente a la infraestructura, espacios a utilizar, lugar fisico.</t>
  </si>
  <si>
    <t>Procesos legales, tramites, seguimiento burocratico.</t>
  </si>
  <si>
    <t>Referente a el area legal</t>
  </si>
  <si>
    <t>Acompañamiento Psicologico</t>
  </si>
  <si>
    <t>Trabajo Social</t>
  </si>
  <si>
    <t>Buzon Itinerante, fomentar la cultura de la denuncia.</t>
  </si>
  <si>
    <t xml:space="preserve"> “PROGRAMA PERMANENTE DE PROTECCION INTEGRAL DE LAS DIFERENTES FORMAS DE VIOLENCIA EN CONTRA DE NIÑOS Y NIÑAS, EN EL AMBITO ESCOLAR Y FAMILIAR”</t>
  </si>
  <si>
    <t>ACTIVIDAD 5.1</t>
  </si>
  <si>
    <t>Actividad 4.1</t>
  </si>
  <si>
    <t>Actividad 6.1</t>
  </si>
  <si>
    <t xml:space="preserve">Demandas elaboradas, asesorias, consultoria. </t>
  </si>
  <si>
    <t>Consultas, acompañamiento.</t>
  </si>
  <si>
    <t>Gestiones, apoyos.</t>
  </si>
  <si>
    <t>Eventos, conferencias, platicas.</t>
  </si>
  <si>
    <t>Informes, evidencias.</t>
  </si>
  <si>
    <t>Cotizaciones, levantamintos, liberación de predio, reparaciones, construccion o renta, etc.</t>
  </si>
  <si>
    <t>oficios, actas, cabildo, gestiones, presupuesto.</t>
  </si>
  <si>
    <t>Usuarias atendidas.</t>
  </si>
  <si>
    <t>La Dirección General de Atención a la Mujer cuenta con los recursos necesarios para la implementación de acciones y programas que favorecen el bienestar de las mujeres mayores del Municipio de Navojoa.</t>
  </si>
  <si>
    <t>Las mujeres están interesadas en participar en las acciones para fortalecer la presencia e importancia de las mujeres</t>
  </si>
  <si>
    <t>Las mujeres participan s la impartición de talleres de empoderamiento social, cultural, político y/o económico para mujeres</t>
  </si>
  <si>
    <t>Jornadas, Ferias,Talleres.</t>
  </si>
  <si>
    <t>las mujeres participan en la denuncia, y llenado de formularios.</t>
  </si>
  <si>
    <t>Las mujeres y sus hijas e hijos tienen la necesidad de recibir servicios de trabajo social.</t>
  </si>
  <si>
    <t>Difusion</t>
  </si>
  <si>
    <t>Mantenimiento y actualizacion de la pagina oficial.</t>
  </si>
  <si>
    <t>Publcaciones, spots en radio, ruedas de prensa.</t>
  </si>
  <si>
    <t>alianzas con compañias, iniciativa privada, escuelas.</t>
  </si>
  <si>
    <t xml:space="preserve">talleres de autoempleo </t>
  </si>
  <si>
    <t>Talleres, capacitaciones.</t>
  </si>
  <si>
    <t>cursos impartidos.</t>
  </si>
  <si>
    <t>formularios llenados, acciones de denuncia.</t>
  </si>
  <si>
    <t>alumnos alcanzados, cursos implementados.</t>
  </si>
  <si>
    <t>participaciones, gestiones.</t>
  </si>
  <si>
    <t>Alianzas, permisos, apoyos, convenios.</t>
  </si>
  <si>
    <t>Intervenciones en escuelas.</t>
  </si>
  <si>
    <t>Alcance, invitaciones.</t>
  </si>
  <si>
    <t>Las mujeres y sus hijas e hijos tienen la necesidad de recibir servicios de trabajo social en lugares seguros.</t>
  </si>
  <si>
    <t>Las Mujeres, niñas , niños , adolescentes y hombres se informan y actualizan en los temas de fortalecimiento social.</t>
  </si>
  <si>
    <t>conmemoracion de fechas de impacto social.</t>
  </si>
  <si>
    <t>reconocimientos, conmemoraciones.</t>
  </si>
  <si>
    <t>Espacios en itinerario para atencion a las comunidades.</t>
  </si>
  <si>
    <t>comunidades alcanzadas, atenciones brindadas, acercamientos.</t>
  </si>
  <si>
    <t>las escuelas permiten acceso  y/o siolicitan   la intervencion por parte de atencion a la mujer para brindar servicios</t>
  </si>
  <si>
    <t>Las mujeres participan la impartición de talleres de empoderamiento social, cultural, político y/o económico para mujeres</t>
  </si>
  <si>
    <t>Las mujeres tiene acceso a tramites por derecho a una vida libre de violencia.</t>
  </si>
  <si>
    <t>Las mujeres se atienenden la salud psicologica, por derechoa una vida libre de violencia.</t>
  </si>
  <si>
    <t>las mujeres reciben informacion oportuna para su calidad de vida.</t>
  </si>
  <si>
    <t>las mujeres cuentan con espacios seguros para recibir atención.</t>
  </si>
  <si>
    <t>La sociedad recibe una sensibilizacion para hacer conciencia de las acciones necesarias para contrbuir a la comunidad.</t>
  </si>
  <si>
    <t>Se brindan las facilidades a las mujeres niños y niñas de recibir en sus comunidades servicios necesarios para mejorar su calidad de vida.</t>
  </si>
  <si>
    <t>Otros programas en conjunto con escuelas participantes</t>
  </si>
  <si>
    <t>Niñas, Niños y adolescentes reciben y participan en las capacitaciones</t>
  </si>
  <si>
    <t>Los niños, niñas, adolescente y estudiantes en general inician, se integran y/o se  graduan de los cursos impartidos.</t>
  </si>
  <si>
    <t>Se manteiene una comunicación interdependencias para mejorar el acceso a la usuarias para mejorar su calidad de vida.</t>
  </si>
  <si>
    <t>las depencias logramos trabajar en equipo, manteniendonos informados e incolucrados en nuestras actividades y servicios a ofrecer.</t>
  </si>
  <si>
    <t>FICHA TÉCNICA DEL INDICADOR DE LA MIR</t>
  </si>
  <si>
    <t>3</t>
  </si>
  <si>
    <t>ELEMENTOS DEL INDICADOR</t>
  </si>
  <si>
    <t>DIMENSIÓN A MEDIR</t>
  </si>
  <si>
    <t>Eficacia</t>
  </si>
  <si>
    <t>NOMBRE</t>
  </si>
  <si>
    <t>DEFINICIÓN</t>
  </si>
  <si>
    <t>MÉTODO DE CÁLCULO</t>
  </si>
  <si>
    <t>UNIDAD DE MEDIDA</t>
  </si>
  <si>
    <t>Porcentaje</t>
  </si>
  <si>
    <t>FRECUENCIA DE MEDICIÓN</t>
  </si>
  <si>
    <t>Trimestral</t>
  </si>
  <si>
    <t>LÍNEA BASE</t>
  </si>
  <si>
    <t>N/A</t>
  </si>
  <si>
    <t>SENTIDO</t>
  </si>
  <si>
    <t>Ascendente</t>
  </si>
  <si>
    <t>TIPO</t>
  </si>
  <si>
    <t>Gestión</t>
  </si>
  <si>
    <t xml:space="preserve">NIVEL DE LA MIR AL QUE CORRESPONDE </t>
  </si>
  <si>
    <t>Actividad 7.2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</si>
  <si>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</si>
  <si>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</si>
  <si>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</si>
  <si>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</si>
  <si>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</si>
  <si>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</si>
  <si>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</si>
  <si>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</si>
  <si>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</si>
  <si>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</si>
  <si>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</si>
  <si>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</si>
  <si>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Acumulable</t>
  </si>
  <si>
    <t>RESULTADO ESPERADO</t>
  </si>
  <si>
    <t>PORCENTAJE:</t>
  </si>
  <si>
    <t>Variación porcentual de incidentes de violencia familiar en el Municipio de Navojoa.</t>
  </si>
  <si>
    <t>Mide el cambio porcentual entre los incidentes de violencia familiar ocurridos en el Municipio en el año 2022 y los ocurridos en 2021.</t>
  </si>
  <si>
    <t xml:space="preserve">(Número de incidentes de violencia familiar en el Municipio de Navojoa en el periodo actual / Número de incidentes de violencia familiar en el Municipio de Navojoa en el periodo previo) - 1 * 100                                                                                                   </t>
  </si>
  <si>
    <t>Variación porcentual</t>
  </si>
  <si>
    <t>Anual</t>
  </si>
  <si>
    <t>Descendente</t>
  </si>
  <si>
    <t>Estratégico</t>
  </si>
  <si>
    <t>Fin</t>
  </si>
  <si>
    <t xml:space="preserve">A. Número de incidentes de violencia familiar en el Municipio de Navojoa en el periodo actual </t>
  </si>
  <si>
    <t>Incidentes</t>
  </si>
  <si>
    <t>B. Número de incidentes de violencia familiar en el Municipio de Navojoa en el periodo previo</t>
  </si>
  <si>
    <t>Del total de mujeres mayores de 18 años del Municipio de Navojoa, este indicador medirá qué porcentaje fueron beneficiadas con las acciones y programas de la Dirección Municipal de Atención a la Mujer.</t>
  </si>
  <si>
    <t>(Número de mujeres mayores de 18 años del Municipio de Navojoa beneficiadas con las acciones y programas de la Dirección Municipal de Atención a la Mujer / Número de mujeres mayores de 18 años en el Municipio de Navojoa) * 100</t>
  </si>
  <si>
    <t>Las mujeres mayores de 18 años del Municipio de Navojoa gozan de acciones y programas que favorecen su bienestar</t>
  </si>
  <si>
    <t>No acumulable</t>
  </si>
  <si>
    <t>Del total de atenciones solicitadas por familias para refugio,  este indicador medirá qué porcentaje fueron brindadas.</t>
  </si>
  <si>
    <t>(Número de atenciones brindadas / Número atenciones solicitadas) * 100</t>
  </si>
  <si>
    <t xml:space="preserve">Solicitud de protección  integral a mujeres víctimas de violencia extrema, así como a sus hijas e hijos  en el refugio </t>
  </si>
  <si>
    <t>A. Número de atenciones brindadas</t>
  </si>
  <si>
    <t>Atenciones</t>
  </si>
  <si>
    <t>B. Número atenciones solicitadas</t>
  </si>
  <si>
    <t>Porcentaje de cumplimiento en el otorgamiento de servicios de trabajo social usuarios del Centro de Atención a Mujeres</t>
  </si>
  <si>
    <t>Del total de servicios de trabajo social solicitados por mujeres usuarias, sus hijas e hijos, este indicador medirá qué porcentaje fueron otorgados.</t>
  </si>
  <si>
    <t>(Número de servicios de trabajo social otorgados / Número de servicios de trabajo social solicitados) * 100</t>
  </si>
  <si>
    <t>Actividad 2.1</t>
  </si>
  <si>
    <t>Otorgamiento de servicios de trabajo social a mujeres usuarias y a sus hijas e hijos</t>
  </si>
  <si>
    <t>A. Número de servicios de trabajo social otorgados</t>
  </si>
  <si>
    <t>Servicios</t>
  </si>
  <si>
    <t>B. Número de servicios de trabajo social solicitados</t>
  </si>
  <si>
    <t>Gestiones</t>
  </si>
  <si>
    <t>Acciones realizadas en la gestion del "Refugio" para proteccion integral de mujeres, hijos e hijas violentados.</t>
  </si>
  <si>
    <t>tramites, documentos, permisos, cotizaciones, presupuestos.</t>
  </si>
  <si>
    <t>actas, tramites, oficios, seguimiento, gestones.</t>
  </si>
  <si>
    <t>Atencion a la Mujer del Municipio de Navojoa</t>
  </si>
  <si>
    <t>Las mujeres del Municipio de Navojoa gozan de proteccion y atencion integral.</t>
  </si>
  <si>
    <t>Mujeres atendidas.</t>
  </si>
  <si>
    <t>Variacion porcentual de indices de violencia.</t>
  </si>
  <si>
    <t xml:space="preserve">contribuir al bienestar social del Municipio de Navojoa mediante el otorgamiento de proteccion y atencion integral a las mujeres. </t>
  </si>
  <si>
    <t>atenciones</t>
  </si>
  <si>
    <t>Referente al area legal</t>
  </si>
  <si>
    <t>Del total de servicios de trabajo juridico solicitados por mujeres usuarias, sus hijas e hijos, este indicador medirá qué porcentaje fueron otorgados.</t>
  </si>
  <si>
    <t>Otorgamiento de servicios de razon juridica a mujeres usuarias y a sus hijas e hijos</t>
  </si>
  <si>
    <t>Porcentaje de cumplimiento en el otorgamiento de atencion psicologica a usuarios del Centro de Atención a Mujeres</t>
  </si>
  <si>
    <t>(Número de servicios de labor psicologico otorgados / Número de servicios de trabajo social solicitados) * 100</t>
  </si>
  <si>
    <t>Del total de servicios de trabajos de area psicologica solicitados por mujeres usuarias, sus hijas e hijos, este indicador medirá qué porcentaje fueron otorgados.</t>
  </si>
  <si>
    <t>Otorgamiento de servicios de labor psicologica a mujeres usuarias y a sus hijas e hijos</t>
  </si>
  <si>
    <t>B. Avances referentes a la infraestructura, espacios, lugar fisico, SOLICITADOS</t>
  </si>
  <si>
    <t>A. Avances referentes a la infraestructura, espacios, lugar fisico. OTORGADOS</t>
  </si>
  <si>
    <t>A. Porcentajes y estadisticas otorgadas.</t>
  </si>
  <si>
    <t>B. Porcentajes y estadisicas solicitadas.</t>
  </si>
  <si>
    <t>A. procesos legales, tramites, seguimientos, OTORGADOS.</t>
  </si>
  <si>
    <t xml:space="preserve">B. procesos legales, tramites, seguimientos, SOLICITADOS. </t>
  </si>
  <si>
    <t>A. Número de servicios de labor psicologica otorgados</t>
  </si>
  <si>
    <t>B. Número de servicios de labor psicologica solicitados</t>
  </si>
  <si>
    <t>A. Número de servicios de razon juridica otorgados</t>
  </si>
  <si>
    <t>B. Número de servicios de razon juridica solicitados</t>
  </si>
  <si>
    <t>Acciones promover los derechos de las mujeres</t>
  </si>
  <si>
    <t>del total de acciones realizadas en el ejercicios de la promocion a los derechos de las mujeres realizadas.</t>
  </si>
  <si>
    <t>conmemoracion, proyeccion y sencibilizacion de fechas importantes para el ejercicio de los derechos de las mujeres.</t>
  </si>
  <si>
    <t>A. Número de acciones conmemorativas solicitdas</t>
  </si>
  <si>
    <t xml:space="preserve">B. Numero de acciones conmemorativas realizadas. </t>
  </si>
  <si>
    <t>A. Número de eventos realizados</t>
  </si>
  <si>
    <t>evento</t>
  </si>
  <si>
    <t>B. Número de eventos solicitados</t>
  </si>
  <si>
    <t>Actividad 3.1</t>
  </si>
  <si>
    <t>Componente 3</t>
  </si>
  <si>
    <t>Actividad 2.3</t>
  </si>
  <si>
    <t>componente 1</t>
  </si>
  <si>
    <t xml:space="preserve">Proposito </t>
  </si>
  <si>
    <t>Actividad 1.1</t>
  </si>
  <si>
    <t>Actividad 1.2</t>
  </si>
  <si>
    <t>Componente 2</t>
  </si>
  <si>
    <t>Actividad 2.2</t>
  </si>
  <si>
    <t>Componente 4</t>
  </si>
  <si>
    <t>Componente 5</t>
  </si>
  <si>
    <t>Actividad 5.1</t>
  </si>
  <si>
    <t>Componente 6</t>
  </si>
  <si>
    <t>Componente 7</t>
  </si>
  <si>
    <t>Actividad 7.1</t>
  </si>
  <si>
    <t>Componente 8</t>
  </si>
  <si>
    <t>Actividad 8.1</t>
  </si>
  <si>
    <t>Eventualidad, platica, conferencia.</t>
  </si>
  <si>
    <t>Evetualidad, platica, conferencia.</t>
  </si>
  <si>
    <t>servicio</t>
  </si>
  <si>
    <t>Intervenciones</t>
  </si>
  <si>
    <t>Porcentaje de intervenciones brindadas a las comunidades del municipio de Navojoa</t>
  </si>
  <si>
    <t>Intervenciones comunitarias, facilitacion de servicios, acercamientos.</t>
  </si>
  <si>
    <t>Servicios, jornadas, ferias.</t>
  </si>
  <si>
    <t>A. Número de intervenciones otorgados</t>
  </si>
  <si>
    <t>B. Número de intervenciones  solicitados</t>
  </si>
  <si>
    <t>publicaciones</t>
  </si>
  <si>
    <t>publicar a traves de las redes sociales los derechos humanos de las mujeres, e informacion en materia de igualdad de genero, a fin de que las mismas tengan conocimiento y no sean discriminadas por el hecho de ser mujeres.</t>
  </si>
  <si>
    <t>Porcentaje de publicaciones a traves de los medios de comunicación.</t>
  </si>
  <si>
    <t>Del total de acciones llevadas a cabo entre otras conmemoraciones,  este indicador medirá qué porcentaje fueron publicadas.</t>
  </si>
  <si>
    <t xml:space="preserve">Porcentaje de cumplimiento en la actualizacion y seguimiento de las redes sociales </t>
  </si>
  <si>
    <t>Del total de actualizaciones y seguimientos de las redes sociales de la depedencia.</t>
  </si>
  <si>
    <t>difusion</t>
  </si>
  <si>
    <t>actualizacion y mantenimineto de las redes sociales oficiales de la dependencia.</t>
  </si>
  <si>
    <t xml:space="preserve">A. Número de acciones de difusion realizadas </t>
  </si>
  <si>
    <t>difusiones</t>
  </si>
  <si>
    <t>B. Número acciones de difusion  solicitadas</t>
  </si>
  <si>
    <t>publcaciones</t>
  </si>
  <si>
    <t>públicaciones</t>
  </si>
  <si>
    <t>A. Número de publicaciones otorgados</t>
  </si>
  <si>
    <t>B. Número de publicaciones social solicitados</t>
  </si>
  <si>
    <t>Productivo</t>
  </si>
  <si>
    <t>Actividades de empoderamiento y abtencion de herramientas para ser autosuficiente y no depender de un circulo violentador.</t>
  </si>
  <si>
    <t>Impulsar el conocimiento de los derechos humanos y a igualdad de genero a traves de la capacitacion en los diversos sectores de la sociedad a fin de poder ejercerlos a su favor.</t>
  </si>
  <si>
    <t>CURSOS</t>
  </si>
  <si>
    <t>TALLERES</t>
  </si>
  <si>
    <t>A. Número de grupos formados  atendidos</t>
  </si>
  <si>
    <t xml:space="preserve">B. Número grupos solicitados </t>
  </si>
  <si>
    <t>fomentar la cultura oportuna en diferentes etapas de la vida para la convivencia en sociedad, reconocimiento de los derechos humanos asi como sus obligaciones.</t>
  </si>
  <si>
    <t>alcance</t>
  </si>
  <si>
    <t>B. Número de lugares  solicitados</t>
  </si>
  <si>
    <t>practicar del ejercicio de los derechos y obligaciones en sociedad.</t>
  </si>
  <si>
    <t>A. Número de lugares visitados.</t>
  </si>
  <si>
    <t>espacios</t>
  </si>
  <si>
    <t>A. Número de servicios de buzon itinerante otorgados</t>
  </si>
  <si>
    <t>B. Número de servicios de buzon itinerante  solicitados</t>
  </si>
  <si>
    <t>otorgamiento de servicios de buzon itinerante para cultura de la denuncia.</t>
  </si>
  <si>
    <t>servicios</t>
  </si>
  <si>
    <t>Del total de servicios de buzon itinerante de denunicna anonima otorgados.</t>
  </si>
  <si>
    <t>temarios</t>
  </si>
  <si>
    <t>Porcentaje de cumplimiento en el otorgamiento de servicios de buzon itinerante para denuncia anonima ciudadana en el municipio de Navojoa.</t>
  </si>
  <si>
    <t>Del total de servicios de programas e intervenciones escolares otorgados.</t>
  </si>
  <si>
    <t>Porcentaje de cumplimiento en el otorgamiento de programas e intervenciones escolares realizados en el municipio de Navojoa.</t>
  </si>
  <si>
    <t>A. Número de intervenciones y programas escolares otorgados</t>
  </si>
  <si>
    <t>temas</t>
  </si>
  <si>
    <t>constante intervencion en escuelas para incersion de una sociedad conciente.</t>
  </si>
  <si>
    <t>B. Número de interevenciones y programas escolares   solicitados</t>
  </si>
  <si>
    <t>A. Número de temas tratados en programas escolares otorgados</t>
  </si>
  <si>
    <t>B. Número de temas tratados en programas escolares   solicitados</t>
  </si>
  <si>
    <t>Porcentaje de atenciones brindadas a las familias que solicitan informacion</t>
  </si>
  <si>
    <t>Del total de atenciones solicitadas por familias para informacion,  este indicador medirá qué porcentaje fueron brindadas.</t>
  </si>
  <si>
    <t>informativo</t>
  </si>
  <si>
    <t>alianzas con inicitiavia privada, escuelas, y otras compañias para fortalecer servicios a la comunidad</t>
  </si>
  <si>
    <t>B. Número de alianzas solicitados</t>
  </si>
  <si>
    <t>Difundir y dar a  conocer los derechos humanos de las mujeres, asi como los accesos a programas y acciones en materia de igualdad de género y no discriminación disponibles en cualquier ambito.</t>
  </si>
  <si>
    <t>Solicitud de srvicios  a mujeres del municipio de Navojoa</t>
  </si>
  <si>
    <t>Porcentaje de atenciones brindadas a las familias que solicitan ayuda con los servicios ofrecidos.</t>
  </si>
  <si>
    <t>Del total de atenciones solicitadas por familias,  este indicador medirá qué porcentaje fueron brindadas.</t>
  </si>
  <si>
    <t>A. Número de alianzas logradas Otorgados</t>
  </si>
  <si>
    <t>SE ENCONTRARON PROSPECTOS DE LUGAR</t>
  </si>
  <si>
    <t xml:space="preserve">SE VOLVIO A METER PETICION </t>
  </si>
  <si>
    <t>Del total de atenciones solicitadas por comunidades del municipio,  este indicador medirá qué porcentaje fueron brindadas.</t>
  </si>
  <si>
    <t>Difundir y dar a conocer los derechos humanos de las mujeres asi como los accesos a programas y acciones en materia de igualdad de genero y no discriminacion disponibles en cualquier ambito.</t>
  </si>
  <si>
    <t>TU</t>
  </si>
  <si>
    <t>POLITICA DE PLANEACIÓN DE DESARROLLO DE LA MUJER</t>
  </si>
  <si>
    <t>NAVOJOA COMUNIDAD FUERTE</t>
  </si>
  <si>
    <t>DIRECCIÓN MUNICIPAL DE ATENCIÓN A LA MUJER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</si>
</sst>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9" fontId="6" fillId="3" borderId="1" xfId="2" applyFont="1" applyFill="1" applyBorder="1" applyAlignment="1">
      <alignment horizontal="center" vertical="center"/>
    </xf>
    <xf numFmtId="43" fontId="6" fillId="3" borderId="1" xfId="1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10" fontId="6" fillId="3" borderId="1" xfId="2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8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1205127</xdr:colOff>
      <xdr:row>0</xdr:row>
      <xdr:rowOff>750095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2455282" cy="75009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1</xdr:col>
      <xdr:colOff>343710</xdr:colOff>
      <xdr:row>1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166385</xdr:colOff>
      <xdr:row>0</xdr:row>
      <xdr:rowOff>685801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09460" cy="6858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1</xdr:col>
      <xdr:colOff>10335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80660</xdr:colOff>
      <xdr:row>0</xdr:row>
      <xdr:rowOff>685801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09460" cy="6858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0</xdr:col>
      <xdr:colOff>1686735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233060</xdr:colOff>
      <xdr:row>0</xdr:row>
      <xdr:rowOff>685801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09460" cy="6858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1</xdr:col>
      <xdr:colOff>57960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1909460</xdr:colOff>
      <xdr:row>0</xdr:row>
      <xdr:rowOff>685801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09460" cy="6858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0</xdr:col>
      <xdr:colOff>1686735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1909460</xdr:colOff>
      <xdr:row>0</xdr:row>
      <xdr:rowOff>685801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09460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66675</xdr:colOff>
      <xdr:row>1</xdr:row>
      <xdr:rowOff>220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95500" cy="771745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1</xdr:col>
      <xdr:colOff>10335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0</xdr:col>
      <xdr:colOff>1686735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0</xdr:col>
      <xdr:colOff>1686735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280685</xdr:colOff>
      <xdr:row>0</xdr:row>
      <xdr:rowOff>685801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09460" cy="68580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1</xdr:col>
      <xdr:colOff>410385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161925</xdr:colOff>
      <xdr:row>1</xdr:row>
      <xdr:rowOff>1931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28825" cy="6648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205741</xdr:colOff>
      <xdr:row>0</xdr:row>
      <xdr:rowOff>0</xdr:rowOff>
    </xdr:from>
    <xdr:to>
      <xdr:col>0</xdr:col>
      <xdr:colOff>1863091</xdr:colOff>
      <xdr:row>0</xdr:row>
      <xdr:rowOff>755314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1" y="0"/>
          <a:ext cx="1657350" cy="75531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1</xdr:col>
      <xdr:colOff>181785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1</xdr:col>
      <xdr:colOff>277035</xdr:colOff>
      <xdr:row>0</xdr:row>
      <xdr:rowOff>676276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42560</xdr:colOff>
      <xdr:row>0</xdr:row>
      <xdr:rowOff>685801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909460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47626</xdr:rowOff>
    </xdr:from>
    <xdr:to>
      <xdr:col>1</xdr:col>
      <xdr:colOff>238935</xdr:colOff>
      <xdr:row>0</xdr:row>
      <xdr:rowOff>676276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47626"/>
          <a:ext cx="1610535" cy="6286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1610535</xdr:colOff>
      <xdr:row>0</xdr:row>
      <xdr:rowOff>723899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10535" cy="723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="80" zoomScaleNormal="80" workbookViewId="0">
      <selection activeCell="B7" sqref="B7:E7"/>
    </sheetView>
  </sheetViews>
  <sheetFormatPr baseColWidth="10" defaultRowHeight="14.4" x14ac:dyDescent="0.3"/>
  <cols>
    <col min="1" max="1" width="18.6640625" customWidth="1"/>
    <col min="2" max="2" width="61.109375" customWidth="1"/>
    <col min="3" max="3" width="40.109375" customWidth="1"/>
    <col min="4" max="4" width="37.88671875" customWidth="1"/>
    <col min="5" max="5" width="44" customWidth="1"/>
  </cols>
  <sheetData>
    <row r="1" spans="1:5" ht="67.5" customHeight="1" x14ac:dyDescent="0.3">
      <c r="A1" s="51" t="s">
        <v>8</v>
      </c>
      <c r="B1" s="52"/>
      <c r="C1" s="52"/>
      <c r="D1" s="52"/>
      <c r="E1" s="53"/>
    </row>
    <row r="2" spans="1:5" x14ac:dyDescent="0.3">
      <c r="A2" s="5" t="s">
        <v>9</v>
      </c>
      <c r="B2" s="54" t="s">
        <v>10</v>
      </c>
      <c r="C2" s="55"/>
      <c r="D2" s="55"/>
      <c r="E2" s="4" t="s">
        <v>11</v>
      </c>
    </row>
    <row r="3" spans="1:5" x14ac:dyDescent="0.3">
      <c r="A3" s="78" t="s">
        <v>283</v>
      </c>
      <c r="B3" s="56" t="s">
        <v>284</v>
      </c>
      <c r="C3" s="56"/>
      <c r="D3" s="56"/>
      <c r="E3" s="3">
        <v>2025</v>
      </c>
    </row>
    <row r="4" spans="1:5" ht="28.5" customHeight="1" x14ac:dyDescent="0.3">
      <c r="A4" s="6" t="s">
        <v>12</v>
      </c>
      <c r="B4" s="62" t="s">
        <v>14</v>
      </c>
      <c r="C4" s="62"/>
      <c r="D4" s="62"/>
      <c r="E4" s="62"/>
    </row>
    <row r="5" spans="1:5" x14ac:dyDescent="0.3">
      <c r="A5" s="2">
        <v>3</v>
      </c>
      <c r="B5" s="63" t="s">
        <v>285</v>
      </c>
      <c r="C5" s="63"/>
      <c r="D5" s="63"/>
      <c r="E5" s="63"/>
    </row>
    <row r="6" spans="1:5" x14ac:dyDescent="0.3">
      <c r="A6" s="4" t="s">
        <v>13</v>
      </c>
      <c r="B6" s="62" t="s">
        <v>15</v>
      </c>
      <c r="C6" s="62"/>
      <c r="D6" s="62"/>
      <c r="E6" s="62"/>
    </row>
    <row r="7" spans="1:5" x14ac:dyDescent="0.3">
      <c r="A7" s="2" t="s">
        <v>17</v>
      </c>
      <c r="B7" s="63" t="s">
        <v>16</v>
      </c>
      <c r="C7" s="63"/>
      <c r="D7" s="63"/>
      <c r="E7" s="63"/>
    </row>
    <row r="9" spans="1:5" x14ac:dyDescent="0.3">
      <c r="A9" s="1" t="s">
        <v>0</v>
      </c>
      <c r="B9" s="1" t="s">
        <v>1</v>
      </c>
      <c r="C9" s="1" t="s">
        <v>2</v>
      </c>
      <c r="D9" s="1" t="s">
        <v>3</v>
      </c>
      <c r="E9" s="1" t="s">
        <v>4</v>
      </c>
    </row>
    <row r="10" spans="1:5" ht="78.75" customHeight="1" x14ac:dyDescent="0.3">
      <c r="A10" s="60" t="s">
        <v>5</v>
      </c>
      <c r="B10" s="57" t="s">
        <v>21</v>
      </c>
      <c r="C10" s="57" t="s">
        <v>18</v>
      </c>
      <c r="D10" s="57" t="s">
        <v>23</v>
      </c>
      <c r="E10" s="57" t="s">
        <v>63</v>
      </c>
    </row>
    <row r="11" spans="1:5" ht="21" customHeight="1" x14ac:dyDescent="0.3">
      <c r="A11" s="61"/>
      <c r="B11" s="59"/>
      <c r="C11" s="58"/>
      <c r="D11" s="58"/>
      <c r="E11" s="58"/>
    </row>
    <row r="12" spans="1:5" ht="97.5" customHeight="1" x14ac:dyDescent="0.3">
      <c r="A12" s="4" t="s">
        <v>6</v>
      </c>
      <c r="B12" s="30" t="s">
        <v>28</v>
      </c>
      <c r="C12" s="30" t="s">
        <v>19</v>
      </c>
      <c r="D12" s="30" t="s">
        <v>23</v>
      </c>
      <c r="E12" s="30" t="s">
        <v>63</v>
      </c>
    </row>
    <row r="13" spans="1:5" ht="86.25" customHeight="1" x14ac:dyDescent="0.3">
      <c r="A13" s="10" t="s">
        <v>7</v>
      </c>
      <c r="B13" s="29" t="s">
        <v>29</v>
      </c>
      <c r="C13" s="9" t="s">
        <v>59</v>
      </c>
      <c r="D13" s="11" t="s">
        <v>23</v>
      </c>
      <c r="E13" s="14" t="s">
        <v>68</v>
      </c>
    </row>
    <row r="14" spans="1:5" ht="86.25" customHeight="1" x14ac:dyDescent="0.3">
      <c r="A14" s="23">
        <v>1.1000000000000001</v>
      </c>
      <c r="B14" s="8" t="s">
        <v>45</v>
      </c>
      <c r="C14" s="27" t="s">
        <v>60</v>
      </c>
      <c r="D14" s="8" t="s">
        <v>23</v>
      </c>
      <c r="E14" s="32" t="s">
        <v>82</v>
      </c>
    </row>
    <row r="15" spans="1:5" ht="86.25" customHeight="1" x14ac:dyDescent="0.3">
      <c r="A15" s="23">
        <v>1.2</v>
      </c>
      <c r="B15" s="8" t="s">
        <v>46</v>
      </c>
      <c r="C15" s="27" t="s">
        <v>61</v>
      </c>
      <c r="D15" s="8" t="s">
        <v>23</v>
      </c>
      <c r="E15" s="32" t="s">
        <v>82</v>
      </c>
    </row>
    <row r="16" spans="1:5" ht="80.25" customHeight="1" x14ac:dyDescent="0.3">
      <c r="A16" s="12" t="s">
        <v>22</v>
      </c>
      <c r="B16" s="11" t="s">
        <v>30</v>
      </c>
      <c r="C16" s="14" t="s">
        <v>62</v>
      </c>
      <c r="D16" s="11" t="s">
        <v>23</v>
      </c>
      <c r="E16" s="14" t="s">
        <v>93</v>
      </c>
    </row>
    <row r="17" spans="1:5" ht="80.25" customHeight="1" x14ac:dyDescent="0.3">
      <c r="A17" s="23" t="s">
        <v>34</v>
      </c>
      <c r="B17" s="8" t="s">
        <v>47</v>
      </c>
      <c r="C17" s="18" t="s">
        <v>55</v>
      </c>
      <c r="D17" s="8" t="s">
        <v>23</v>
      </c>
      <c r="E17" s="18" t="s">
        <v>90</v>
      </c>
    </row>
    <row r="18" spans="1:5" ht="80.25" customHeight="1" x14ac:dyDescent="0.3">
      <c r="A18" s="23" t="s">
        <v>35</v>
      </c>
      <c r="B18" s="8" t="s">
        <v>48</v>
      </c>
      <c r="C18" s="18" t="s">
        <v>56</v>
      </c>
      <c r="D18" s="8" t="s">
        <v>23</v>
      </c>
      <c r="E18" s="18" t="s">
        <v>91</v>
      </c>
    </row>
    <row r="19" spans="1:5" ht="80.25" customHeight="1" x14ac:dyDescent="0.3">
      <c r="A19" s="23" t="s">
        <v>36</v>
      </c>
      <c r="B19" s="8" t="s">
        <v>49</v>
      </c>
      <c r="C19" s="18" t="s">
        <v>57</v>
      </c>
      <c r="D19" s="8" t="s">
        <v>23</v>
      </c>
      <c r="E19" s="18" t="s">
        <v>92</v>
      </c>
    </row>
    <row r="20" spans="1:5" ht="100.5" customHeight="1" x14ac:dyDescent="0.3">
      <c r="A20" s="10" t="s">
        <v>31</v>
      </c>
      <c r="B20" s="15" t="s">
        <v>38</v>
      </c>
      <c r="C20" s="11" t="s">
        <v>58</v>
      </c>
      <c r="D20" s="11" t="s">
        <v>23</v>
      </c>
      <c r="E20" s="9" t="s">
        <v>64</v>
      </c>
    </row>
    <row r="21" spans="1:5" ht="100.5" customHeight="1" x14ac:dyDescent="0.3">
      <c r="A21" s="24" t="s">
        <v>37</v>
      </c>
      <c r="B21" s="8" t="s">
        <v>84</v>
      </c>
      <c r="C21" s="21" t="s">
        <v>85</v>
      </c>
      <c r="D21" s="22" t="s">
        <v>23</v>
      </c>
      <c r="E21" s="28" t="s">
        <v>94</v>
      </c>
    </row>
    <row r="22" spans="1:5" ht="87.75" customHeight="1" x14ac:dyDescent="0.3">
      <c r="A22" s="10" t="s">
        <v>32</v>
      </c>
      <c r="B22" s="11" t="s">
        <v>39</v>
      </c>
      <c r="C22" s="11" t="s">
        <v>66</v>
      </c>
      <c r="D22" s="11" t="s">
        <v>23</v>
      </c>
      <c r="E22" s="11" t="s">
        <v>65</v>
      </c>
    </row>
    <row r="23" spans="1:5" ht="87.75" customHeight="1" x14ac:dyDescent="0.3">
      <c r="A23" s="24" t="s">
        <v>53</v>
      </c>
      <c r="B23" s="7" t="s">
        <v>86</v>
      </c>
      <c r="C23" s="7" t="s">
        <v>87</v>
      </c>
      <c r="D23" s="8" t="s">
        <v>23</v>
      </c>
      <c r="E23" s="7" t="s">
        <v>95</v>
      </c>
    </row>
    <row r="24" spans="1:5" ht="99" customHeight="1" x14ac:dyDescent="0.3">
      <c r="A24" s="10" t="s">
        <v>33</v>
      </c>
      <c r="B24" s="11" t="s">
        <v>40</v>
      </c>
      <c r="C24" s="11" t="s">
        <v>69</v>
      </c>
      <c r="D24" s="11" t="s">
        <v>23</v>
      </c>
      <c r="E24" s="11" t="s">
        <v>83</v>
      </c>
    </row>
    <row r="25" spans="1:5" ht="99" customHeight="1" x14ac:dyDescent="0.3">
      <c r="A25" s="24" t="s">
        <v>52</v>
      </c>
      <c r="B25" s="17" t="s">
        <v>70</v>
      </c>
      <c r="C25" s="7" t="s">
        <v>71</v>
      </c>
      <c r="D25" s="8" t="s">
        <v>23</v>
      </c>
      <c r="E25" s="31" t="s">
        <v>83</v>
      </c>
    </row>
    <row r="26" spans="1:5" ht="98.25" customHeight="1" x14ac:dyDescent="0.3">
      <c r="A26" s="10" t="s">
        <v>20</v>
      </c>
      <c r="B26" s="16" t="s">
        <v>41</v>
      </c>
      <c r="C26" s="11" t="s">
        <v>74</v>
      </c>
      <c r="D26" s="11" t="s">
        <v>23</v>
      </c>
      <c r="E26" s="11" t="s">
        <v>89</v>
      </c>
    </row>
    <row r="27" spans="1:5" ht="98.25" customHeight="1" x14ac:dyDescent="0.3">
      <c r="A27" s="25" t="s">
        <v>54</v>
      </c>
      <c r="B27" s="17" t="s">
        <v>73</v>
      </c>
      <c r="C27" s="26" t="s">
        <v>75</v>
      </c>
      <c r="D27" s="8" t="s">
        <v>23</v>
      </c>
      <c r="E27" s="31" t="s">
        <v>65</v>
      </c>
    </row>
    <row r="28" spans="1:5" ht="98.25" customHeight="1" x14ac:dyDescent="0.3">
      <c r="A28" s="19" t="s">
        <v>26</v>
      </c>
      <c r="B28" s="11" t="s">
        <v>42</v>
      </c>
      <c r="C28" s="20" t="s">
        <v>80</v>
      </c>
      <c r="D28" s="11" t="s">
        <v>23</v>
      </c>
      <c r="E28" s="16" t="s">
        <v>88</v>
      </c>
    </row>
    <row r="29" spans="1:5" ht="98.25" customHeight="1" x14ac:dyDescent="0.3">
      <c r="A29" s="25" t="s">
        <v>24</v>
      </c>
      <c r="B29" s="18" t="s">
        <v>50</v>
      </c>
      <c r="C29" s="26" t="s">
        <v>76</v>
      </c>
      <c r="D29" s="8" t="s">
        <v>23</v>
      </c>
      <c r="E29" s="17" t="s">
        <v>67</v>
      </c>
    </row>
    <row r="30" spans="1:5" ht="98.25" customHeight="1" x14ac:dyDescent="0.3">
      <c r="A30" s="25" t="s">
        <v>25</v>
      </c>
      <c r="B30" s="18" t="s">
        <v>51</v>
      </c>
      <c r="C30" s="26" t="s">
        <v>77</v>
      </c>
      <c r="D30" s="8" t="s">
        <v>23</v>
      </c>
      <c r="E30" s="7" t="s">
        <v>97</v>
      </c>
    </row>
    <row r="31" spans="1:5" ht="98.25" customHeight="1" x14ac:dyDescent="0.3">
      <c r="A31" s="25" t="s">
        <v>27</v>
      </c>
      <c r="B31" s="18" t="s">
        <v>96</v>
      </c>
      <c r="C31" s="26" t="s">
        <v>81</v>
      </c>
      <c r="D31" s="8" t="s">
        <v>23</v>
      </c>
      <c r="E31" s="17" t="s">
        <v>98</v>
      </c>
    </row>
    <row r="32" spans="1:5" ht="98.25" customHeight="1" x14ac:dyDescent="0.3">
      <c r="A32" s="19" t="s">
        <v>44</v>
      </c>
      <c r="B32" s="14" t="s">
        <v>274</v>
      </c>
      <c r="C32" s="20" t="s">
        <v>79</v>
      </c>
      <c r="D32" s="11" t="s">
        <v>23</v>
      </c>
      <c r="E32" s="16" t="s">
        <v>99</v>
      </c>
    </row>
    <row r="33" spans="1:5" ht="78.75" customHeight="1" x14ac:dyDescent="0.3">
      <c r="A33" s="24" t="s">
        <v>43</v>
      </c>
      <c r="B33" s="13" t="s">
        <v>72</v>
      </c>
      <c r="C33" s="8" t="s">
        <v>78</v>
      </c>
      <c r="D33" s="8" t="s">
        <v>23</v>
      </c>
      <c r="E33" s="7" t="s">
        <v>100</v>
      </c>
    </row>
    <row r="38" spans="1:5" ht="83.25" customHeight="1" x14ac:dyDescent="0.3"/>
    <row r="39" spans="1:5" ht="67.5" customHeight="1" x14ac:dyDescent="0.3"/>
    <row r="40" spans="1:5" ht="46.5" customHeight="1" x14ac:dyDescent="0.3"/>
  </sheetData>
  <mergeCells count="12">
    <mergeCell ref="A1:E1"/>
    <mergeCell ref="B2:D2"/>
    <mergeCell ref="B3:D3"/>
    <mergeCell ref="C10:C11"/>
    <mergeCell ref="D10:D11"/>
    <mergeCell ref="B10:B11"/>
    <mergeCell ref="E10:E11"/>
    <mergeCell ref="A10:A11"/>
    <mergeCell ref="B4:E4"/>
    <mergeCell ref="B5:E5"/>
    <mergeCell ref="B6:E6"/>
    <mergeCell ref="B7:E7"/>
  </mergeCells>
  <pageMargins left="0.70866141732283472" right="0.70866141732283472" top="0.74803149606299213" bottom="0.74803149606299213" header="0.31496062992125984" footer="0.31496062992125984"/>
  <pageSetup paperSize="5" scale="5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0.109375" customWidth="1"/>
    <col min="2" max="2" width="17.88671875" customWidth="1"/>
    <col min="3" max="3" width="16.33203125" customWidth="1"/>
  </cols>
  <sheetData>
    <row r="1" spans="1:9" ht="51.7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ht="28.8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219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157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158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ht="28.8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118</v>
      </c>
      <c r="C18" s="71"/>
      <c r="D18" s="71"/>
      <c r="E18" s="71"/>
      <c r="F18" s="71"/>
      <c r="G18" s="71"/>
      <c r="H18" s="71"/>
      <c r="I18" s="71"/>
    </row>
    <row r="19" spans="1:9" ht="43.2" x14ac:dyDescent="0.3">
      <c r="A19" s="38" t="s">
        <v>119</v>
      </c>
      <c r="B19" s="39" t="s">
        <v>202</v>
      </c>
      <c r="C19" s="38" t="s">
        <v>121</v>
      </c>
      <c r="D19" s="71" t="s">
        <v>161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43.2" x14ac:dyDescent="0.3">
      <c r="A24" s="40" t="s">
        <v>162</v>
      </c>
      <c r="B24" s="40" t="s">
        <v>163</v>
      </c>
      <c r="C24" s="40" t="s">
        <v>133</v>
      </c>
      <c r="D24" s="41">
        <v>8</v>
      </c>
      <c r="E24" s="41">
        <v>10</v>
      </c>
      <c r="F24" s="45">
        <v>10</v>
      </c>
      <c r="G24" s="41"/>
      <c r="H24" s="41">
        <v>40</v>
      </c>
      <c r="I24" s="40"/>
    </row>
    <row r="25" spans="1:9" ht="43.2" x14ac:dyDescent="0.3">
      <c r="A25" s="40" t="s">
        <v>164</v>
      </c>
      <c r="B25" s="40" t="s">
        <v>163</v>
      </c>
      <c r="C25" s="40" t="s">
        <v>133</v>
      </c>
      <c r="D25" s="41">
        <v>8</v>
      </c>
      <c r="E25" s="41">
        <v>10</v>
      </c>
      <c r="F25" s="45">
        <v>10</v>
      </c>
      <c r="G25" s="41"/>
      <c r="H25" s="41">
        <v>40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6.109375" customWidth="1"/>
    <col min="2" max="2" width="20.6640625" customWidth="1"/>
    <col min="3" max="3" width="17.88671875" customWidth="1"/>
  </cols>
  <sheetData>
    <row r="1" spans="1:9" ht="67.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218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192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193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152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ht="43.2" x14ac:dyDescent="0.3">
      <c r="A19" s="38" t="s">
        <v>119</v>
      </c>
      <c r="B19" s="39" t="s">
        <v>201</v>
      </c>
      <c r="C19" s="38" t="s">
        <v>121</v>
      </c>
      <c r="D19" s="71" t="s">
        <v>194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195</v>
      </c>
      <c r="B24" s="40" t="s">
        <v>155</v>
      </c>
      <c r="C24" s="40" t="s">
        <v>133</v>
      </c>
      <c r="D24" s="41">
        <v>6</v>
      </c>
      <c r="E24" s="41">
        <v>6</v>
      </c>
      <c r="F24" s="41">
        <v>5</v>
      </c>
      <c r="G24" s="41"/>
      <c r="H24" s="41">
        <v>24</v>
      </c>
      <c r="I24" s="40"/>
    </row>
    <row r="25" spans="1:9" ht="28.8" x14ac:dyDescent="0.3">
      <c r="A25" s="40" t="s">
        <v>196</v>
      </c>
      <c r="B25" s="40" t="s">
        <v>155</v>
      </c>
      <c r="C25" s="40" t="s">
        <v>133</v>
      </c>
      <c r="D25" s="41">
        <v>6</v>
      </c>
      <c r="E25" s="41">
        <v>6</v>
      </c>
      <c r="F25" s="41">
        <v>5</v>
      </c>
      <c r="G25" s="41"/>
      <c r="H25" s="41">
        <v>24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v>0.25</v>
      </c>
      <c r="E26" s="43">
        <v>0.15</v>
      </c>
      <c r="F26" s="43">
        <v>0.25</v>
      </c>
      <c r="G26" s="43">
        <v>0.15</v>
      </c>
      <c r="H26" s="43">
        <v>0.8</v>
      </c>
      <c r="I26" s="47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5.109375" customWidth="1"/>
    <col min="2" max="2" width="22.44140625" customWidth="1"/>
    <col min="3" max="3" width="20.44140625" customWidth="1"/>
    <col min="9" max="9" width="21.109375" customWidth="1"/>
  </cols>
  <sheetData>
    <row r="1" spans="1:9" ht="58.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217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157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158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118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200</v>
      </c>
      <c r="C19" s="38" t="s">
        <v>121</v>
      </c>
      <c r="D19" s="71"/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197</v>
      </c>
      <c r="B24" s="40" t="s">
        <v>198</v>
      </c>
      <c r="C24" s="40" t="s">
        <v>133</v>
      </c>
      <c r="D24" s="41">
        <v>6</v>
      </c>
      <c r="E24" s="41">
        <v>6</v>
      </c>
      <c r="F24" s="45">
        <v>8</v>
      </c>
      <c r="G24" s="41"/>
      <c r="H24" s="41">
        <f>SUM(D24:G24)</f>
        <v>20</v>
      </c>
      <c r="I24" s="40"/>
    </row>
    <row r="25" spans="1:9" ht="28.8" x14ac:dyDescent="0.3">
      <c r="A25" s="40" t="s">
        <v>199</v>
      </c>
      <c r="B25" s="40" t="s">
        <v>198</v>
      </c>
      <c r="C25" s="40" t="s">
        <v>133</v>
      </c>
      <c r="D25" s="41">
        <v>6</v>
      </c>
      <c r="E25" s="41">
        <v>6</v>
      </c>
      <c r="F25" s="45">
        <v>8</v>
      </c>
      <c r="G25" s="41"/>
      <c r="H25" s="41">
        <v>24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0.83333333333333337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7.44140625" customWidth="1"/>
    <col min="2" max="2" width="21.88671875" customWidth="1"/>
    <col min="3" max="3" width="20.88671875" customWidth="1"/>
  </cols>
  <sheetData>
    <row r="1" spans="1:9" ht="63.7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220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221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281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152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209</v>
      </c>
      <c r="C19" s="38" t="s">
        <v>121</v>
      </c>
      <c r="D19" s="71" t="s">
        <v>222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154</v>
      </c>
      <c r="B24" s="40" t="s">
        <v>155</v>
      </c>
      <c r="C24" s="40" t="s">
        <v>133</v>
      </c>
      <c r="D24" s="41">
        <v>3</v>
      </c>
      <c r="E24" s="41">
        <v>3</v>
      </c>
      <c r="F24" s="41">
        <v>3</v>
      </c>
      <c r="G24" s="41"/>
      <c r="H24" s="41">
        <v>12</v>
      </c>
      <c r="I24" s="40"/>
    </row>
    <row r="25" spans="1:9" ht="28.8" x14ac:dyDescent="0.3">
      <c r="A25" s="40" t="s">
        <v>156</v>
      </c>
      <c r="B25" s="40" t="s">
        <v>155</v>
      </c>
      <c r="C25" s="40" t="s">
        <v>133</v>
      </c>
      <c r="D25" s="41">
        <v>3</v>
      </c>
      <c r="E25" s="41">
        <v>3</v>
      </c>
      <c r="F25" s="41">
        <v>3</v>
      </c>
      <c r="G25" s="41"/>
      <c r="H25" s="41">
        <f>SUM(D25:G25)</f>
        <v>9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v>0.25</v>
      </c>
      <c r="E26" s="43">
        <v>0.15</v>
      </c>
      <c r="F26" s="43">
        <v>0.25</v>
      </c>
      <c r="G26" s="43">
        <v>0.15</v>
      </c>
      <c r="H26" s="43">
        <v>0.8</v>
      </c>
      <c r="I26" s="47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5.44140625" customWidth="1"/>
    <col min="2" max="2" width="21.44140625" customWidth="1"/>
    <col min="3" max="3" width="22.6640625" customWidth="1"/>
  </cols>
  <sheetData>
    <row r="1" spans="1:9" ht="58.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105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157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158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118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53</v>
      </c>
      <c r="C19" s="38" t="s">
        <v>121</v>
      </c>
      <c r="D19" s="71" t="s">
        <v>161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224</v>
      </c>
      <c r="B24" s="40" t="s">
        <v>223</v>
      </c>
      <c r="C24" s="40" t="s">
        <v>133</v>
      </c>
      <c r="D24" s="41">
        <v>6</v>
      </c>
      <c r="E24" s="41">
        <v>8</v>
      </c>
      <c r="F24" s="45">
        <v>8</v>
      </c>
      <c r="G24" s="41"/>
      <c r="H24" s="41">
        <v>12</v>
      </c>
      <c r="I24" s="40"/>
    </row>
    <row r="25" spans="1:9" ht="28.8" x14ac:dyDescent="0.3">
      <c r="A25" s="40" t="s">
        <v>225</v>
      </c>
      <c r="B25" s="40" t="s">
        <v>223</v>
      </c>
      <c r="C25" s="40" t="s">
        <v>133</v>
      </c>
      <c r="D25" s="41">
        <v>6</v>
      </c>
      <c r="E25" s="41">
        <v>8</v>
      </c>
      <c r="F25" s="45">
        <v>8</v>
      </c>
      <c r="G25" s="41"/>
      <c r="H25" s="41">
        <v>12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5.109375" customWidth="1"/>
    <col min="2" max="2" width="21" customWidth="1"/>
    <col min="3" max="3" width="20.5546875" customWidth="1"/>
  </cols>
  <sheetData>
    <row r="1" spans="1:9" ht="57.7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226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228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229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152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210</v>
      </c>
      <c r="C19" s="38" t="s">
        <v>121</v>
      </c>
      <c r="D19" s="71" t="s">
        <v>227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234</v>
      </c>
      <c r="B24" s="40" t="s">
        <v>235</v>
      </c>
      <c r="C24" s="40" t="s">
        <v>133</v>
      </c>
      <c r="D24" s="41">
        <v>15</v>
      </c>
      <c r="E24" s="41">
        <v>12</v>
      </c>
      <c r="F24" s="41">
        <v>12</v>
      </c>
      <c r="G24" s="41"/>
      <c r="H24" s="41">
        <v>48</v>
      </c>
      <c r="I24" s="40"/>
    </row>
    <row r="25" spans="1:9" ht="28.8" x14ac:dyDescent="0.3">
      <c r="A25" s="40" t="s">
        <v>236</v>
      </c>
      <c r="B25" s="40" t="s">
        <v>235</v>
      </c>
      <c r="C25" s="40" t="s">
        <v>133</v>
      </c>
      <c r="D25" s="41">
        <v>15</v>
      </c>
      <c r="E25" s="41">
        <v>12</v>
      </c>
      <c r="F25" s="41">
        <v>12</v>
      </c>
      <c r="G25" s="41"/>
      <c r="H25" s="41">
        <v>48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v>0.25</v>
      </c>
      <c r="E26" s="43">
        <v>0.15</v>
      </c>
      <c r="F26" s="43">
        <v>0.25</v>
      </c>
      <c r="G26" s="43">
        <v>0.15</v>
      </c>
      <c r="H26" s="43">
        <v>0.8</v>
      </c>
      <c r="I26" s="47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0" workbookViewId="0">
      <selection activeCell="H31" sqref="H31"/>
    </sheetView>
  </sheetViews>
  <sheetFormatPr baseColWidth="10" defaultRowHeight="14.4" x14ac:dyDescent="0.3"/>
  <cols>
    <col min="1" max="1" width="24.44140625" customWidth="1"/>
    <col min="2" max="2" width="19.44140625" customWidth="1"/>
    <col min="3" max="3" width="27.33203125" customWidth="1"/>
  </cols>
  <sheetData>
    <row r="1" spans="1:9" ht="63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226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230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231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232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211</v>
      </c>
      <c r="C19" s="38" t="s">
        <v>121</v>
      </c>
      <c r="D19" s="71" t="s">
        <v>233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239</v>
      </c>
      <c r="B24" s="40" t="s">
        <v>237</v>
      </c>
      <c r="C24" s="40" t="s">
        <v>133</v>
      </c>
      <c r="D24" s="41">
        <v>18</v>
      </c>
      <c r="E24" s="41">
        <v>12</v>
      </c>
      <c r="F24" s="45">
        <v>12</v>
      </c>
      <c r="G24" s="41"/>
      <c r="H24" s="41">
        <v>48</v>
      </c>
      <c r="I24" s="40"/>
    </row>
    <row r="25" spans="1:9" ht="28.8" x14ac:dyDescent="0.3">
      <c r="A25" s="40" t="s">
        <v>240</v>
      </c>
      <c r="B25" s="40" t="s">
        <v>238</v>
      </c>
      <c r="C25" s="40" t="s">
        <v>133</v>
      </c>
      <c r="D25" s="41">
        <v>18</v>
      </c>
      <c r="E25" s="41">
        <v>12</v>
      </c>
      <c r="F25" s="45">
        <v>12</v>
      </c>
      <c r="G25" s="41"/>
      <c r="H25" s="41">
        <v>48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9.5546875" customWidth="1"/>
    <col min="2" max="2" width="26.33203125" customWidth="1"/>
    <col min="3" max="3" width="24.109375" customWidth="1"/>
    <col min="9" max="9" width="20.33203125" customWidth="1"/>
  </cols>
  <sheetData>
    <row r="1" spans="1:9" ht="63.7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241</v>
      </c>
      <c r="C10" s="73"/>
      <c r="D10" s="73"/>
      <c r="E10" s="73"/>
      <c r="F10" s="73"/>
      <c r="G10" s="73"/>
      <c r="H10" s="73"/>
      <c r="I10" s="73"/>
    </row>
    <row r="11" spans="1:9" ht="39" customHeight="1" x14ac:dyDescent="0.3">
      <c r="A11" s="38" t="s">
        <v>106</v>
      </c>
      <c r="B11" s="75" t="s">
        <v>243</v>
      </c>
      <c r="C11" s="76"/>
      <c r="D11" s="76"/>
      <c r="E11" s="76"/>
      <c r="F11" s="76"/>
      <c r="G11" s="76"/>
      <c r="H11" s="76"/>
      <c r="I11" s="77"/>
    </row>
    <row r="12" spans="1:9" x14ac:dyDescent="0.3">
      <c r="A12" s="38" t="s">
        <v>107</v>
      </c>
      <c r="B12" s="73" t="s">
        <v>151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152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ht="57.75" customHeight="1" x14ac:dyDescent="0.3">
      <c r="A19" s="38" t="s">
        <v>119</v>
      </c>
      <c r="B19" s="39" t="s">
        <v>212</v>
      </c>
      <c r="C19" s="38" t="s">
        <v>121</v>
      </c>
      <c r="D19" s="71" t="s">
        <v>242</v>
      </c>
      <c r="E19" s="71"/>
      <c r="F19" s="71"/>
      <c r="G19" s="71"/>
      <c r="H19" s="71"/>
      <c r="I19" s="71"/>
    </row>
    <row r="20" spans="1:9" ht="57.75" customHeight="1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246</v>
      </c>
      <c r="B24" s="40" t="s">
        <v>244</v>
      </c>
      <c r="C24" s="40" t="s">
        <v>133</v>
      </c>
      <c r="D24" s="41">
        <v>37</v>
      </c>
      <c r="E24" s="41">
        <v>36</v>
      </c>
      <c r="F24" s="41">
        <v>45</v>
      </c>
      <c r="G24" s="41"/>
      <c r="H24" s="41">
        <v>144</v>
      </c>
      <c r="I24" s="40"/>
    </row>
    <row r="25" spans="1:9" x14ac:dyDescent="0.3">
      <c r="A25" s="40" t="s">
        <v>247</v>
      </c>
      <c r="B25" s="40" t="s">
        <v>244</v>
      </c>
      <c r="C25" s="40" t="s">
        <v>133</v>
      </c>
      <c r="D25" s="41">
        <v>37</v>
      </c>
      <c r="E25" s="41">
        <v>36</v>
      </c>
      <c r="F25" s="41">
        <v>45</v>
      </c>
      <c r="G25" s="41"/>
      <c r="H25" s="41">
        <v>144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v>0.25</v>
      </c>
      <c r="E26" s="43">
        <v>0.15</v>
      </c>
      <c r="F26" s="43">
        <v>0.25</v>
      </c>
      <c r="G26" s="43">
        <v>0.15</v>
      </c>
      <c r="H26" s="43">
        <v>0.8</v>
      </c>
      <c r="I26" s="47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9.109375" customWidth="1"/>
    <col min="2" max="2" width="25.44140625" customWidth="1"/>
    <col min="3" max="3" width="34.6640625" customWidth="1"/>
  </cols>
  <sheetData>
    <row r="1" spans="1:9" ht="68.2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105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157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158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118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54</v>
      </c>
      <c r="C19" s="38" t="s">
        <v>121</v>
      </c>
      <c r="D19" s="71" t="s">
        <v>161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162</v>
      </c>
      <c r="B24" s="40" t="s">
        <v>245</v>
      </c>
      <c r="C24" s="40" t="s">
        <v>133</v>
      </c>
      <c r="D24" s="41">
        <v>38</v>
      </c>
      <c r="E24" s="41">
        <v>38</v>
      </c>
      <c r="F24" s="45">
        <v>38</v>
      </c>
      <c r="G24" s="41"/>
      <c r="H24" s="41">
        <v>144</v>
      </c>
      <c r="I24" s="40"/>
    </row>
    <row r="25" spans="1:9" ht="28.8" x14ac:dyDescent="0.3">
      <c r="A25" s="40" t="s">
        <v>164</v>
      </c>
      <c r="B25" s="40" t="s">
        <v>245</v>
      </c>
      <c r="C25" s="40" t="s">
        <v>133</v>
      </c>
      <c r="D25" s="41">
        <v>38</v>
      </c>
      <c r="E25" s="41">
        <v>38</v>
      </c>
      <c r="F25" s="45">
        <v>38</v>
      </c>
      <c r="G25" s="41"/>
      <c r="H25" s="41">
        <v>144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38.5546875" customWidth="1"/>
    <col min="2" max="2" width="26.5546875" customWidth="1"/>
    <col min="3" max="3" width="32.5546875" customWidth="1"/>
    <col min="4" max="4" width="11.5546875" customWidth="1"/>
  </cols>
  <sheetData>
    <row r="1" spans="1:9" ht="69.7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249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248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151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152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x14ac:dyDescent="0.3">
      <c r="A19" s="38" t="s">
        <v>119</v>
      </c>
      <c r="B19" s="39" t="s">
        <v>213</v>
      </c>
      <c r="C19" s="38" t="s">
        <v>121</v>
      </c>
      <c r="D19" s="71" t="s">
        <v>251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x14ac:dyDescent="0.3">
      <c r="A24" s="40" t="s">
        <v>252</v>
      </c>
      <c r="B24" s="40" t="s">
        <v>253</v>
      </c>
      <c r="C24" s="40" t="s">
        <v>133</v>
      </c>
      <c r="D24" s="41">
        <v>90</v>
      </c>
      <c r="E24" s="41">
        <v>70</v>
      </c>
      <c r="F24" s="41">
        <v>70</v>
      </c>
      <c r="G24" s="41"/>
      <c r="H24" s="41">
        <v>144</v>
      </c>
      <c r="I24" s="40"/>
    </row>
    <row r="25" spans="1:9" x14ac:dyDescent="0.3">
      <c r="A25" s="40" t="s">
        <v>250</v>
      </c>
      <c r="B25" s="40" t="s">
        <v>253</v>
      </c>
      <c r="C25" s="40" t="s">
        <v>133</v>
      </c>
      <c r="D25" s="41">
        <v>90</v>
      </c>
      <c r="E25" s="41">
        <v>70</v>
      </c>
      <c r="F25" s="41">
        <v>70</v>
      </c>
      <c r="G25" s="41"/>
      <c r="H25" s="41">
        <v>144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v>0.25</v>
      </c>
      <c r="E26" s="43">
        <v>0.15</v>
      </c>
      <c r="F26" s="43">
        <v>0.25</v>
      </c>
      <c r="G26" s="43">
        <v>0.15</v>
      </c>
      <c r="H26" s="43">
        <v>0.8</v>
      </c>
      <c r="I26" s="47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30.44140625" customWidth="1"/>
    <col min="2" max="2" width="24.5546875" customWidth="1"/>
    <col min="3" max="3" width="19.5546875" customWidth="1"/>
    <col min="9" max="9" width="17.44140625" customWidth="1"/>
  </cols>
  <sheetData>
    <row r="1" spans="1:9" ht="60.7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33" t="s">
        <v>9</v>
      </c>
      <c r="B2" s="66" t="s">
        <v>10</v>
      </c>
      <c r="C2" s="66"/>
      <c r="D2" s="66"/>
      <c r="E2" s="66"/>
      <c r="F2" s="66"/>
      <c r="G2" s="66"/>
      <c r="H2" s="66"/>
      <c r="I2" s="33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35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37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35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172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136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137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138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139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140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141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ht="43.2" x14ac:dyDescent="0.3">
      <c r="A19" s="38" t="s">
        <v>119</v>
      </c>
      <c r="B19" s="39" t="s">
        <v>143</v>
      </c>
      <c r="C19" s="38" t="s">
        <v>121</v>
      </c>
      <c r="D19" s="71" t="s">
        <v>173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103.5" customHeight="1" x14ac:dyDescent="0.3">
      <c r="A24" s="40" t="s">
        <v>144</v>
      </c>
      <c r="B24" s="40" t="s">
        <v>145</v>
      </c>
      <c r="C24" s="40" t="s">
        <v>133</v>
      </c>
      <c r="D24" s="41">
        <v>0</v>
      </c>
      <c r="E24" s="41">
        <v>0</v>
      </c>
      <c r="F24" s="41">
        <v>0</v>
      </c>
      <c r="G24" s="41"/>
      <c r="H24" s="41">
        <f>SUM(D24:E24:F24:G24)</f>
        <v>0</v>
      </c>
      <c r="I24" s="40"/>
    </row>
    <row r="25" spans="1:9" ht="111" customHeight="1" x14ac:dyDescent="0.3">
      <c r="A25" s="40" t="s">
        <v>146</v>
      </c>
      <c r="B25" s="40" t="s">
        <v>145</v>
      </c>
      <c r="C25" s="40" t="s">
        <v>133</v>
      </c>
      <c r="D25" s="41">
        <v>0</v>
      </c>
      <c r="E25" s="41">
        <v>0</v>
      </c>
      <c r="F25" s="41">
        <v>0</v>
      </c>
      <c r="G25" s="42"/>
      <c r="H25" s="41"/>
      <c r="I25" s="40"/>
    </row>
    <row r="26" spans="1:9" x14ac:dyDescent="0.3">
      <c r="A26" s="33" t="s">
        <v>134</v>
      </c>
      <c r="B26" s="66" t="s">
        <v>135</v>
      </c>
      <c r="C26" s="66"/>
      <c r="D26" s="44">
        <v>0</v>
      </c>
      <c r="E26" s="44">
        <v>0</v>
      </c>
      <c r="F26" s="44">
        <v>0</v>
      </c>
      <c r="G26" s="43" t="e">
        <f t="shared" ref="G26:H26" si="0">G24/G25-1</f>
        <v>#DIV/0!</v>
      </c>
      <c r="H26" s="43" t="e">
        <f t="shared" si="0"/>
        <v>#DIV/0!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5.109375" customWidth="1"/>
    <col min="2" max="2" width="24.44140625" customWidth="1"/>
    <col min="3" max="3" width="27.88671875" customWidth="1"/>
  </cols>
  <sheetData>
    <row r="1" spans="1:9" ht="62.2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257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260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258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257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214</v>
      </c>
      <c r="C19" s="38" t="s">
        <v>121</v>
      </c>
      <c r="D19" s="71" t="s">
        <v>256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254</v>
      </c>
      <c r="B24" s="40" t="s">
        <v>163</v>
      </c>
      <c r="C24" s="40" t="s">
        <v>133</v>
      </c>
      <c r="D24" s="41">
        <v>15</v>
      </c>
      <c r="E24" s="41">
        <v>16</v>
      </c>
      <c r="F24" s="45">
        <v>16</v>
      </c>
      <c r="G24" s="41"/>
      <c r="H24" s="41">
        <v>60</v>
      </c>
      <c r="I24" s="40"/>
    </row>
    <row r="25" spans="1:9" ht="28.8" x14ac:dyDescent="0.3">
      <c r="A25" s="40" t="s">
        <v>255</v>
      </c>
      <c r="B25" s="40" t="s">
        <v>163</v>
      </c>
      <c r="C25" s="40" t="s">
        <v>133</v>
      </c>
      <c r="D25" s="41">
        <v>15</v>
      </c>
      <c r="E25" s="41">
        <v>16</v>
      </c>
      <c r="F25" s="45">
        <v>16</v>
      </c>
      <c r="G25" s="41"/>
      <c r="H25" s="41">
        <v>60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6.109375" customWidth="1"/>
    <col min="2" max="2" width="21.88671875" customWidth="1"/>
    <col min="3" max="3" width="25.109375" customWidth="1"/>
  </cols>
  <sheetData>
    <row r="1" spans="1:9" ht="54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259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262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261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264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120</v>
      </c>
      <c r="C19" s="38" t="s">
        <v>121</v>
      </c>
      <c r="D19" s="71" t="s">
        <v>265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43.2" x14ac:dyDescent="0.3">
      <c r="A24" s="40" t="s">
        <v>267</v>
      </c>
      <c r="B24" s="40" t="s">
        <v>264</v>
      </c>
      <c r="C24" s="40" t="s">
        <v>133</v>
      </c>
      <c r="D24" s="41">
        <v>40</v>
      </c>
      <c r="E24" s="41">
        <v>19</v>
      </c>
      <c r="F24" s="45">
        <v>8</v>
      </c>
      <c r="G24" s="41"/>
      <c r="H24" s="41">
        <f>SUM(D24:G24)</f>
        <v>67</v>
      </c>
      <c r="I24" s="40"/>
    </row>
    <row r="25" spans="1:9" ht="43.2" x14ac:dyDescent="0.3">
      <c r="A25" s="40" t="s">
        <v>268</v>
      </c>
      <c r="B25" s="40" t="s">
        <v>264</v>
      </c>
      <c r="C25" s="40" t="s">
        <v>133</v>
      </c>
      <c r="D25" s="41">
        <v>40</v>
      </c>
      <c r="E25" s="41">
        <v>19</v>
      </c>
      <c r="F25" s="45">
        <v>8</v>
      </c>
      <c r="G25" s="41"/>
      <c r="H25" s="41">
        <v>60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1.1166666666666667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5.88671875" customWidth="1"/>
    <col min="2" max="2" width="22" customWidth="1"/>
    <col min="3" max="3" width="22.44140625" customWidth="1"/>
  </cols>
  <sheetData>
    <row r="1" spans="1:9" ht="61.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259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262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261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264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120</v>
      </c>
      <c r="C19" s="38" t="s">
        <v>121</v>
      </c>
      <c r="D19" s="71" t="s">
        <v>265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43.2" x14ac:dyDescent="0.3">
      <c r="A24" s="40" t="s">
        <v>263</v>
      </c>
      <c r="B24" s="40" t="s">
        <v>264</v>
      </c>
      <c r="C24" s="40" t="s">
        <v>133</v>
      </c>
      <c r="D24" s="41">
        <v>5</v>
      </c>
      <c r="E24" s="41">
        <v>19</v>
      </c>
      <c r="F24" s="45">
        <v>8</v>
      </c>
      <c r="G24" s="41"/>
      <c r="H24" s="41">
        <f>SUM(D24:G24)</f>
        <v>32</v>
      </c>
      <c r="I24" s="40"/>
    </row>
    <row r="25" spans="1:9" ht="43.2" x14ac:dyDescent="0.3">
      <c r="A25" s="40" t="s">
        <v>266</v>
      </c>
      <c r="B25" s="40" t="s">
        <v>264</v>
      </c>
      <c r="C25" s="40" t="s">
        <v>133</v>
      </c>
      <c r="D25" s="41">
        <v>5</v>
      </c>
      <c r="E25" s="41">
        <v>19</v>
      </c>
      <c r="F25" s="45">
        <v>8</v>
      </c>
      <c r="G25" s="41"/>
      <c r="H25" s="41">
        <v>520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6.1538461538461542E-2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4.44140625" customWidth="1"/>
    <col min="2" max="2" width="22.5546875" customWidth="1"/>
    <col min="3" max="3" width="24.109375" customWidth="1"/>
  </cols>
  <sheetData>
    <row r="1" spans="1:9" ht="63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271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269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270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152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215</v>
      </c>
      <c r="C19" s="38" t="s">
        <v>121</v>
      </c>
      <c r="D19" s="71" t="s">
        <v>282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154</v>
      </c>
      <c r="B24" s="40" t="s">
        <v>155</v>
      </c>
      <c r="C24" s="40" t="s">
        <v>133</v>
      </c>
      <c r="D24" s="41">
        <v>253</v>
      </c>
      <c r="E24" s="41">
        <v>284</v>
      </c>
      <c r="F24" s="41">
        <v>211</v>
      </c>
      <c r="G24" s="41"/>
      <c r="H24" s="41">
        <v>8</v>
      </c>
      <c r="I24" s="40"/>
    </row>
    <row r="25" spans="1:9" ht="28.8" x14ac:dyDescent="0.3">
      <c r="A25" s="40" t="s">
        <v>156</v>
      </c>
      <c r="B25" s="40" t="s">
        <v>155</v>
      </c>
      <c r="C25" s="40" t="s">
        <v>133</v>
      </c>
      <c r="D25" s="41">
        <v>253</v>
      </c>
      <c r="E25" s="41">
        <v>284</v>
      </c>
      <c r="F25" s="41">
        <v>211</v>
      </c>
      <c r="G25" s="41"/>
      <c r="H25" s="41">
        <f>SUM(D25:G25)</f>
        <v>748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v>0.25</v>
      </c>
      <c r="E26" s="43">
        <v>0.15</v>
      </c>
      <c r="F26" s="43">
        <v>0.25</v>
      </c>
      <c r="G26" s="43">
        <v>0.15</v>
      </c>
      <c r="H26" s="43">
        <v>0.8</v>
      </c>
      <c r="I26" s="47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K15" sqref="K15"/>
    </sheetView>
  </sheetViews>
  <sheetFormatPr baseColWidth="10" defaultRowHeight="14.4" x14ac:dyDescent="0.3"/>
  <cols>
    <col min="1" max="1" width="19.109375" customWidth="1"/>
    <col min="2" max="2" width="20" customWidth="1"/>
    <col min="3" max="3" width="23.109375" customWidth="1"/>
  </cols>
  <sheetData>
    <row r="1" spans="1:9" ht="66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ht="28.8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105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157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158</v>
      </c>
      <c r="C12" s="73"/>
      <c r="D12" s="73"/>
      <c r="E12" s="73"/>
      <c r="F12" s="73"/>
      <c r="G12" s="73"/>
      <c r="H12" s="73"/>
      <c r="I12" s="73"/>
    </row>
    <row r="13" spans="1:9" ht="28.8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ht="28.8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118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216</v>
      </c>
      <c r="C19" s="38" t="s">
        <v>121</v>
      </c>
      <c r="D19" s="71" t="s">
        <v>272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43.2" x14ac:dyDescent="0.3">
      <c r="A24" s="40" t="s">
        <v>278</v>
      </c>
      <c r="B24" s="40" t="s">
        <v>163</v>
      </c>
      <c r="C24" s="40" t="s">
        <v>133</v>
      </c>
      <c r="D24" s="41">
        <v>2</v>
      </c>
      <c r="E24" s="41">
        <v>3</v>
      </c>
      <c r="F24" s="45">
        <v>3</v>
      </c>
      <c r="G24" s="41"/>
      <c r="H24" s="41"/>
      <c r="I24" s="40"/>
    </row>
    <row r="25" spans="1:9" ht="28.8" x14ac:dyDescent="0.3">
      <c r="A25" s="40" t="s">
        <v>273</v>
      </c>
      <c r="B25" s="40" t="s">
        <v>163</v>
      </c>
      <c r="C25" s="40" t="s">
        <v>133</v>
      </c>
      <c r="D25" s="41">
        <v>2</v>
      </c>
      <c r="E25" s="41">
        <v>3</v>
      </c>
      <c r="F25" s="45">
        <v>3</v>
      </c>
      <c r="G25" s="41"/>
      <c r="H25" s="41"/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 t="e">
        <f t="shared" si="0"/>
        <v>#DIV/0!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8" customWidth="1"/>
    <col min="2" max="2" width="24.5546875" customWidth="1"/>
    <col min="3" max="3" width="30.5546875" customWidth="1"/>
  </cols>
  <sheetData>
    <row r="1" spans="1:9" ht="52.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171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169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170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152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204</v>
      </c>
      <c r="C19" s="38" t="s">
        <v>121</v>
      </c>
      <c r="D19" s="71" t="s">
        <v>153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154</v>
      </c>
      <c r="B24" s="40" t="s">
        <v>155</v>
      </c>
      <c r="C24" s="40" t="s">
        <v>133</v>
      </c>
      <c r="D24" s="41">
        <v>5</v>
      </c>
      <c r="E24" s="41">
        <v>3</v>
      </c>
      <c r="F24" s="41">
        <v>3</v>
      </c>
      <c r="G24" s="41"/>
      <c r="H24" s="41">
        <f>D24+E24+F24+G24</f>
        <v>11</v>
      </c>
      <c r="I24" s="40"/>
    </row>
    <row r="25" spans="1:9" ht="28.8" x14ac:dyDescent="0.3">
      <c r="A25" s="40" t="s">
        <v>156</v>
      </c>
      <c r="B25" s="40" t="s">
        <v>155</v>
      </c>
      <c r="C25" s="40" t="s">
        <v>133</v>
      </c>
      <c r="D25" s="41">
        <v>3</v>
      </c>
      <c r="E25" s="41">
        <v>3</v>
      </c>
      <c r="F25" s="41">
        <v>3</v>
      </c>
      <c r="G25" s="41"/>
      <c r="H25" s="41">
        <f>SUM(D25:G25)</f>
        <v>9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v>0.25</v>
      </c>
      <c r="E26" s="43">
        <v>0.15</v>
      </c>
      <c r="F26" s="43">
        <v>0.25</v>
      </c>
      <c r="G26" s="43">
        <v>0.15</v>
      </c>
      <c r="H26" s="43">
        <v>0.8</v>
      </c>
      <c r="I26" s="47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33.88671875" customWidth="1"/>
    <col min="2" max="2" width="22.6640625" customWidth="1"/>
    <col min="3" max="3" width="21.5546875" customWidth="1"/>
    <col min="9" max="9" width="17.109375" customWidth="1"/>
  </cols>
  <sheetData>
    <row r="1" spans="1:9" ht="61.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ht="45" customHeight="1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ht="30" customHeight="1" x14ac:dyDescent="0.3">
      <c r="A10" s="38" t="s">
        <v>104</v>
      </c>
      <c r="B10" s="73" t="s">
        <v>165</v>
      </c>
      <c r="C10" s="73"/>
      <c r="D10" s="73"/>
      <c r="E10" s="73"/>
      <c r="F10" s="73"/>
      <c r="G10" s="73"/>
      <c r="H10" s="73"/>
      <c r="I10" s="73"/>
    </row>
    <row r="11" spans="1:9" ht="15" customHeight="1" x14ac:dyDescent="0.3">
      <c r="A11" s="38" t="s">
        <v>106</v>
      </c>
      <c r="B11" s="71" t="s">
        <v>166</v>
      </c>
      <c r="C11" s="71"/>
      <c r="D11" s="71"/>
      <c r="E11" s="71"/>
      <c r="F11" s="71"/>
      <c r="G11" s="71"/>
      <c r="H11" s="71"/>
      <c r="I11" s="71"/>
    </row>
    <row r="12" spans="1:9" ht="15" customHeight="1" x14ac:dyDescent="0.3">
      <c r="A12" s="38" t="s">
        <v>107</v>
      </c>
      <c r="B12" s="73" t="s">
        <v>147</v>
      </c>
      <c r="C12" s="73"/>
      <c r="D12" s="73"/>
      <c r="E12" s="73"/>
      <c r="F12" s="73"/>
      <c r="G12" s="73"/>
      <c r="H12" s="73"/>
      <c r="I12" s="73"/>
    </row>
    <row r="13" spans="1:9" ht="45" customHeight="1" x14ac:dyDescent="0.3">
      <c r="A13" s="38" t="s">
        <v>108</v>
      </c>
      <c r="B13" s="71" t="s">
        <v>148</v>
      </c>
      <c r="C13" s="71"/>
      <c r="D13" s="71"/>
      <c r="E13" s="71"/>
      <c r="F13" s="71"/>
      <c r="G13" s="71"/>
      <c r="H13" s="71"/>
      <c r="I13" s="71"/>
    </row>
    <row r="14" spans="1:9" ht="30" customHeight="1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ht="45" customHeight="1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ht="30" customHeight="1" x14ac:dyDescent="0.3">
      <c r="A19" s="38" t="s">
        <v>119</v>
      </c>
      <c r="B19" s="39" t="s">
        <v>203</v>
      </c>
      <c r="C19" s="38" t="s">
        <v>121</v>
      </c>
      <c r="D19" s="71" t="s">
        <v>149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ht="15" customHeight="1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60" customHeight="1" x14ac:dyDescent="0.3">
      <c r="A24" s="9" t="s">
        <v>184</v>
      </c>
      <c r="B24" s="40" t="s">
        <v>167</v>
      </c>
      <c r="C24" s="40" t="s">
        <v>133</v>
      </c>
      <c r="D24" s="41">
        <v>2</v>
      </c>
      <c r="E24" s="41">
        <v>2</v>
      </c>
      <c r="F24" s="45">
        <v>3</v>
      </c>
      <c r="G24" s="41">
        <v>0</v>
      </c>
      <c r="H24" s="41">
        <v>8</v>
      </c>
      <c r="I24" s="40"/>
    </row>
    <row r="25" spans="1:9" ht="90" customHeight="1" x14ac:dyDescent="0.3">
      <c r="A25" s="9" t="s">
        <v>185</v>
      </c>
      <c r="B25" s="40" t="s">
        <v>168</v>
      </c>
      <c r="C25" s="40" t="s">
        <v>150</v>
      </c>
      <c r="D25" s="41">
        <v>2</v>
      </c>
      <c r="E25" s="41">
        <v>2</v>
      </c>
      <c r="F25" s="41">
        <v>3</v>
      </c>
      <c r="G25" s="41">
        <v>0</v>
      </c>
      <c r="H25" s="41">
        <v>8</v>
      </c>
      <c r="I25" s="40"/>
    </row>
    <row r="26" spans="1:9" x14ac:dyDescent="0.3">
      <c r="A26" s="33" t="s">
        <v>134</v>
      </c>
      <c r="B26" s="66" t="s">
        <v>135</v>
      </c>
      <c r="C26" s="66"/>
      <c r="D26" s="46">
        <f>D24/D25</f>
        <v>1</v>
      </c>
      <c r="E26" s="46">
        <f>E24/E25</f>
        <v>1</v>
      </c>
      <c r="F26" s="46">
        <f>F24/F25</f>
        <v>1</v>
      </c>
      <c r="G26" s="46" t="e">
        <f>G24/G25</f>
        <v>#DIV/0!</v>
      </c>
      <c r="H26" s="46">
        <f>H24/H25</f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2.5546875" customWidth="1"/>
    <col min="2" max="2" width="21.33203125" customWidth="1"/>
    <col min="3" max="3" width="24.44140625" customWidth="1"/>
    <col min="9" max="9" width="29.44140625" customWidth="1"/>
  </cols>
  <sheetData>
    <row r="1" spans="1:9" ht="57.75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ht="28.8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105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157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158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ht="28.8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118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205</v>
      </c>
      <c r="C19" s="38" t="s">
        <v>121</v>
      </c>
      <c r="D19" s="71" t="s">
        <v>161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43.2" x14ac:dyDescent="0.3">
      <c r="A24" s="9" t="s">
        <v>183</v>
      </c>
      <c r="B24" s="40" t="s">
        <v>167</v>
      </c>
      <c r="C24" s="40" t="s">
        <v>133</v>
      </c>
      <c r="D24" s="41">
        <v>1</v>
      </c>
      <c r="E24" s="41">
        <v>1</v>
      </c>
      <c r="F24" s="45">
        <v>1</v>
      </c>
      <c r="G24" s="41"/>
      <c r="H24" s="41">
        <v>4</v>
      </c>
      <c r="I24" s="40" t="s">
        <v>279</v>
      </c>
    </row>
    <row r="25" spans="1:9" ht="43.2" x14ac:dyDescent="0.3">
      <c r="A25" s="9" t="s">
        <v>182</v>
      </c>
      <c r="B25" s="40" t="s">
        <v>167</v>
      </c>
      <c r="C25" s="40" t="s">
        <v>133</v>
      </c>
      <c r="D25" s="41">
        <v>1</v>
      </c>
      <c r="E25" s="41">
        <v>1</v>
      </c>
      <c r="F25" s="45">
        <v>1</v>
      </c>
      <c r="G25" s="41"/>
      <c r="H25" s="41">
        <v>4</v>
      </c>
      <c r="I25" s="40" t="s">
        <v>280</v>
      </c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1.109375" customWidth="1"/>
    <col min="2" max="2" width="20" customWidth="1"/>
    <col min="3" max="3" width="23.33203125" customWidth="1"/>
  </cols>
  <sheetData>
    <row r="1" spans="1:9" ht="60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ht="28.8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105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157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158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ht="28.8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118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206</v>
      </c>
      <c r="C19" s="38" t="s">
        <v>121</v>
      </c>
      <c r="D19" s="71" t="s">
        <v>161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43.2" x14ac:dyDescent="0.3">
      <c r="A24" s="40" t="s">
        <v>186</v>
      </c>
      <c r="B24" s="40" t="s">
        <v>163</v>
      </c>
      <c r="C24" s="40" t="s">
        <v>133</v>
      </c>
      <c r="D24" s="41">
        <v>2</v>
      </c>
      <c r="E24" s="41">
        <v>1</v>
      </c>
      <c r="F24" s="45">
        <v>1</v>
      </c>
      <c r="G24" s="41"/>
      <c r="H24" s="41">
        <f>SUM(D24:G24)</f>
        <v>4</v>
      </c>
      <c r="I24" s="40"/>
    </row>
    <row r="25" spans="1:9" ht="43.2" x14ac:dyDescent="0.3">
      <c r="A25" s="40" t="s">
        <v>187</v>
      </c>
      <c r="B25" s="40" t="s">
        <v>163</v>
      </c>
      <c r="C25" s="40" t="s">
        <v>133</v>
      </c>
      <c r="D25" s="41">
        <v>1</v>
      </c>
      <c r="E25" s="41">
        <v>1</v>
      </c>
      <c r="F25" s="45">
        <v>2</v>
      </c>
      <c r="G25" s="41"/>
      <c r="H25" s="41">
        <v>6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2</v>
      </c>
      <c r="E26" s="43">
        <f t="shared" ref="E26:H26" si="0">E24/E25</f>
        <v>1</v>
      </c>
      <c r="F26" s="43">
        <f t="shared" si="0"/>
        <v>0.5</v>
      </c>
      <c r="G26" s="43" t="e">
        <f t="shared" si="0"/>
        <v>#DIV/0!</v>
      </c>
      <c r="H26" s="43">
        <f t="shared" si="0"/>
        <v>0.66666666666666663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8" customWidth="1"/>
    <col min="2" max="2" width="24.5546875" customWidth="1"/>
    <col min="3" max="3" width="30.5546875" customWidth="1"/>
  </cols>
  <sheetData>
    <row r="1" spans="1:9" ht="60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174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276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277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152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142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207</v>
      </c>
      <c r="C19" s="38" t="s">
        <v>121</v>
      </c>
      <c r="D19" s="71" t="s">
        <v>275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154</v>
      </c>
      <c r="B24" s="40" t="s">
        <v>155</v>
      </c>
      <c r="C24" s="40" t="s">
        <v>133</v>
      </c>
      <c r="D24" s="41">
        <v>543</v>
      </c>
      <c r="E24" s="41">
        <v>549</v>
      </c>
      <c r="F24" s="41">
        <v>725</v>
      </c>
      <c r="G24" s="41"/>
      <c r="H24" s="41">
        <v>3120</v>
      </c>
      <c r="I24" s="40"/>
    </row>
    <row r="25" spans="1:9" ht="28.8" x14ac:dyDescent="0.3">
      <c r="A25" s="40" t="s">
        <v>156</v>
      </c>
      <c r="B25" s="40" t="s">
        <v>155</v>
      </c>
      <c r="C25" s="40" t="s">
        <v>133</v>
      </c>
      <c r="D25" s="41">
        <v>543</v>
      </c>
      <c r="E25" s="41">
        <v>549</v>
      </c>
      <c r="F25" s="41">
        <v>725</v>
      </c>
      <c r="G25" s="41"/>
      <c r="H25" s="41">
        <v>3120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v>0.25</v>
      </c>
      <c r="E26" s="43">
        <v>0.15</v>
      </c>
      <c r="F26" s="43">
        <v>0.25</v>
      </c>
      <c r="G26" s="43">
        <v>0.15</v>
      </c>
      <c r="H26" s="43">
        <v>0.8</v>
      </c>
      <c r="I26" s="47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1.6640625" customWidth="1"/>
    <col min="2" max="2" width="18.33203125" customWidth="1"/>
    <col min="3" max="3" width="21.109375" customWidth="1"/>
  </cols>
  <sheetData>
    <row r="1" spans="1:9" ht="60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ht="28.8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174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178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180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179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ht="28.8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118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160</v>
      </c>
      <c r="C19" s="38" t="s">
        <v>121</v>
      </c>
      <c r="D19" s="71" t="s">
        <v>181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43.2" x14ac:dyDescent="0.3">
      <c r="A24" s="40" t="s">
        <v>188</v>
      </c>
      <c r="B24" s="40" t="s">
        <v>163</v>
      </c>
      <c r="C24" s="40" t="s">
        <v>133</v>
      </c>
      <c r="D24" s="41">
        <v>265</v>
      </c>
      <c r="E24" s="41">
        <v>296</v>
      </c>
      <c r="F24" s="45">
        <v>371</v>
      </c>
      <c r="G24" s="41"/>
      <c r="H24" s="41">
        <v>1560</v>
      </c>
      <c r="I24" s="40"/>
    </row>
    <row r="25" spans="1:9" ht="43.2" x14ac:dyDescent="0.3">
      <c r="A25" s="40" t="s">
        <v>189</v>
      </c>
      <c r="B25" s="40" t="s">
        <v>163</v>
      </c>
      <c r="C25" s="40" t="s">
        <v>133</v>
      </c>
      <c r="D25" s="41">
        <v>270</v>
      </c>
      <c r="E25" s="41">
        <v>296</v>
      </c>
      <c r="F25" s="45">
        <v>371</v>
      </c>
      <c r="G25" s="41"/>
      <c r="H25" s="41">
        <v>1560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0.98148148148148151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A2" sqref="A2:I7"/>
    </sheetView>
  </sheetViews>
  <sheetFormatPr baseColWidth="10" defaultRowHeight="14.4" x14ac:dyDescent="0.3"/>
  <cols>
    <col min="1" max="1" width="24.44140625" customWidth="1"/>
    <col min="2" max="2" width="22.109375" customWidth="1"/>
    <col min="3" max="3" width="22.6640625" customWidth="1"/>
  </cols>
  <sheetData>
    <row r="1" spans="1:9" ht="63" customHeight="1" x14ac:dyDescent="0.3">
      <c r="A1" s="65" t="s">
        <v>101</v>
      </c>
      <c r="B1" s="65"/>
      <c r="C1" s="65"/>
      <c r="D1" s="65"/>
      <c r="E1" s="65"/>
      <c r="F1" s="65"/>
      <c r="G1" s="65"/>
      <c r="H1" s="65"/>
      <c r="I1" s="65"/>
    </row>
    <row r="2" spans="1:9" x14ac:dyDescent="0.3">
      <c r="A2" s="48" t="s">
        <v>9</v>
      </c>
      <c r="B2" s="66" t="s">
        <v>10</v>
      </c>
      <c r="C2" s="66"/>
      <c r="D2" s="66"/>
      <c r="E2" s="66"/>
      <c r="F2" s="66"/>
      <c r="G2" s="66"/>
      <c r="H2" s="66"/>
      <c r="I2" s="48" t="s">
        <v>11</v>
      </c>
    </row>
    <row r="3" spans="1:9" x14ac:dyDescent="0.3">
      <c r="A3" s="34" t="s">
        <v>283</v>
      </c>
      <c r="B3" s="67" t="s">
        <v>284</v>
      </c>
      <c r="C3" s="67"/>
      <c r="D3" s="67"/>
      <c r="E3" s="67"/>
      <c r="F3" s="67"/>
      <c r="G3" s="67"/>
      <c r="H3" s="67"/>
      <c r="I3" s="50">
        <v>2025</v>
      </c>
    </row>
    <row r="4" spans="1:9" x14ac:dyDescent="0.3">
      <c r="A4" s="36" t="s">
        <v>12</v>
      </c>
      <c r="B4" s="64" t="s">
        <v>14</v>
      </c>
      <c r="C4" s="64"/>
      <c r="D4" s="64"/>
      <c r="E4" s="64"/>
      <c r="F4" s="64"/>
      <c r="G4" s="64"/>
      <c r="H4" s="64"/>
      <c r="I4" s="64"/>
    </row>
    <row r="5" spans="1:9" x14ac:dyDescent="0.3">
      <c r="A5" s="34" t="s">
        <v>102</v>
      </c>
      <c r="B5" s="68" t="s">
        <v>285</v>
      </c>
      <c r="C5" s="69"/>
      <c r="D5" s="69"/>
      <c r="E5" s="69"/>
      <c r="F5" s="69"/>
      <c r="G5" s="69"/>
      <c r="H5" s="69"/>
      <c r="I5" s="70"/>
    </row>
    <row r="6" spans="1:9" x14ac:dyDescent="0.3">
      <c r="A6" s="49" t="s">
        <v>13</v>
      </c>
      <c r="B6" s="64" t="s">
        <v>15</v>
      </c>
      <c r="C6" s="64"/>
      <c r="D6" s="64"/>
      <c r="E6" s="64"/>
      <c r="F6" s="64"/>
      <c r="G6" s="64"/>
      <c r="H6" s="64"/>
      <c r="I6" s="64"/>
    </row>
    <row r="7" spans="1:9" x14ac:dyDescent="0.3">
      <c r="A7" s="50" t="s">
        <v>17</v>
      </c>
      <c r="B7" s="68" t="s">
        <v>286</v>
      </c>
      <c r="C7" s="69"/>
      <c r="D7" s="69"/>
      <c r="E7" s="69"/>
      <c r="F7" s="69"/>
      <c r="G7" s="69"/>
      <c r="H7" s="69"/>
      <c r="I7" s="70"/>
    </row>
    <row r="8" spans="1:9" x14ac:dyDescent="0.3">
      <c r="A8" s="72"/>
      <c r="B8" s="72"/>
      <c r="C8" s="72"/>
      <c r="D8" s="72"/>
      <c r="E8" s="72"/>
      <c r="F8" s="72"/>
      <c r="G8" s="72"/>
      <c r="H8" s="72"/>
      <c r="I8" s="72"/>
    </row>
    <row r="9" spans="1:9" x14ac:dyDescent="0.3">
      <c r="A9" s="65" t="s">
        <v>103</v>
      </c>
      <c r="B9" s="65"/>
      <c r="C9" s="65"/>
      <c r="D9" s="65"/>
      <c r="E9" s="65"/>
      <c r="F9" s="65"/>
      <c r="G9" s="65"/>
      <c r="H9" s="65"/>
      <c r="I9" s="65"/>
    </row>
    <row r="10" spans="1:9" x14ac:dyDescent="0.3">
      <c r="A10" s="38" t="s">
        <v>104</v>
      </c>
      <c r="B10" s="73" t="s">
        <v>155</v>
      </c>
      <c r="C10" s="73"/>
      <c r="D10" s="73"/>
      <c r="E10" s="73"/>
      <c r="F10" s="73"/>
      <c r="G10" s="73"/>
      <c r="H10" s="73"/>
      <c r="I10" s="73"/>
    </row>
    <row r="11" spans="1:9" x14ac:dyDescent="0.3">
      <c r="A11" s="38" t="s">
        <v>106</v>
      </c>
      <c r="B11" s="71" t="s">
        <v>175</v>
      </c>
      <c r="C11" s="71"/>
      <c r="D11" s="71"/>
      <c r="E11" s="71"/>
      <c r="F11" s="71"/>
      <c r="G11" s="71"/>
      <c r="H11" s="71"/>
      <c r="I11" s="71"/>
    </row>
    <row r="12" spans="1:9" x14ac:dyDescent="0.3">
      <c r="A12" s="38" t="s">
        <v>107</v>
      </c>
      <c r="B12" s="73" t="s">
        <v>176</v>
      </c>
      <c r="C12" s="73"/>
      <c r="D12" s="73"/>
      <c r="E12" s="73"/>
      <c r="F12" s="73"/>
      <c r="G12" s="73"/>
      <c r="H12" s="73"/>
      <c r="I12" s="73"/>
    </row>
    <row r="13" spans="1:9" x14ac:dyDescent="0.3">
      <c r="A13" s="38" t="s">
        <v>108</v>
      </c>
      <c r="B13" s="71" t="s">
        <v>159</v>
      </c>
      <c r="C13" s="71"/>
      <c r="D13" s="71"/>
      <c r="E13" s="71"/>
      <c r="F13" s="71"/>
      <c r="G13" s="71"/>
      <c r="H13" s="71"/>
      <c r="I13" s="71"/>
    </row>
    <row r="14" spans="1:9" x14ac:dyDescent="0.3">
      <c r="A14" s="38" t="s">
        <v>109</v>
      </c>
      <c r="B14" s="73" t="s">
        <v>110</v>
      </c>
      <c r="C14" s="73"/>
      <c r="D14" s="73"/>
      <c r="E14" s="73"/>
      <c r="F14" s="73"/>
      <c r="G14" s="73"/>
      <c r="H14" s="73"/>
      <c r="I14" s="73"/>
    </row>
    <row r="15" spans="1:9" x14ac:dyDescent="0.3">
      <c r="A15" s="38" t="s">
        <v>111</v>
      </c>
      <c r="B15" s="73" t="s">
        <v>112</v>
      </c>
      <c r="C15" s="73"/>
      <c r="D15" s="73"/>
      <c r="E15" s="73"/>
      <c r="F15" s="73"/>
      <c r="G15" s="73"/>
      <c r="H15" s="73"/>
      <c r="I15" s="73"/>
    </row>
    <row r="16" spans="1:9" x14ac:dyDescent="0.3">
      <c r="A16" s="38" t="s">
        <v>113</v>
      </c>
      <c r="B16" s="71" t="s">
        <v>114</v>
      </c>
      <c r="C16" s="71"/>
      <c r="D16" s="71"/>
      <c r="E16" s="71"/>
      <c r="F16" s="71"/>
      <c r="G16" s="71"/>
      <c r="H16" s="71"/>
      <c r="I16" s="71"/>
    </row>
    <row r="17" spans="1:9" x14ac:dyDescent="0.3">
      <c r="A17" s="38" t="s">
        <v>115</v>
      </c>
      <c r="B17" s="71" t="s">
        <v>116</v>
      </c>
      <c r="C17" s="71"/>
      <c r="D17" s="71"/>
      <c r="E17" s="71"/>
      <c r="F17" s="71"/>
      <c r="G17" s="71"/>
      <c r="H17" s="71"/>
      <c r="I17" s="71"/>
    </row>
    <row r="18" spans="1:9" x14ac:dyDescent="0.3">
      <c r="A18" s="38" t="s">
        <v>117</v>
      </c>
      <c r="B18" s="71" t="s">
        <v>118</v>
      </c>
      <c r="C18" s="71"/>
      <c r="D18" s="71"/>
      <c r="E18" s="71"/>
      <c r="F18" s="71"/>
      <c r="G18" s="71"/>
      <c r="H18" s="71"/>
      <c r="I18" s="71"/>
    </row>
    <row r="19" spans="1:9" ht="28.8" x14ac:dyDescent="0.3">
      <c r="A19" s="38" t="s">
        <v>119</v>
      </c>
      <c r="B19" s="39" t="s">
        <v>208</v>
      </c>
      <c r="C19" s="38" t="s">
        <v>121</v>
      </c>
      <c r="D19" s="71" t="s">
        <v>177</v>
      </c>
      <c r="E19" s="71"/>
      <c r="F19" s="71"/>
      <c r="G19" s="71"/>
      <c r="H19" s="71"/>
      <c r="I19" s="71"/>
    </row>
    <row r="20" spans="1:9" x14ac:dyDescent="0.3">
      <c r="A20" s="74"/>
      <c r="B20" s="74"/>
      <c r="C20" s="74"/>
      <c r="D20" s="74"/>
      <c r="E20" s="74"/>
      <c r="F20" s="74"/>
      <c r="G20" s="74"/>
      <c r="H20" s="74"/>
      <c r="I20" s="74"/>
    </row>
    <row r="21" spans="1:9" x14ac:dyDescent="0.3">
      <c r="A21" s="66" t="s">
        <v>122</v>
      </c>
      <c r="B21" s="66"/>
      <c r="C21" s="66"/>
      <c r="D21" s="66"/>
      <c r="E21" s="66"/>
      <c r="F21" s="66"/>
      <c r="G21" s="66"/>
      <c r="H21" s="66"/>
      <c r="I21" s="66"/>
    </row>
    <row r="22" spans="1:9" x14ac:dyDescent="0.3">
      <c r="A22" s="65" t="s">
        <v>123</v>
      </c>
      <c r="B22" s="65" t="s">
        <v>124</v>
      </c>
      <c r="C22" s="65" t="s">
        <v>125</v>
      </c>
      <c r="D22" s="66" t="s">
        <v>126</v>
      </c>
      <c r="E22" s="66"/>
      <c r="F22" s="66"/>
      <c r="G22" s="66"/>
      <c r="H22" s="65" t="s">
        <v>127</v>
      </c>
      <c r="I22" s="65" t="s">
        <v>128</v>
      </c>
    </row>
    <row r="23" spans="1:9" x14ac:dyDescent="0.3">
      <c r="A23" s="65"/>
      <c r="B23" s="65"/>
      <c r="C23" s="65"/>
      <c r="D23" s="33" t="s">
        <v>129</v>
      </c>
      <c r="E23" s="33" t="s">
        <v>130</v>
      </c>
      <c r="F23" s="33" t="s">
        <v>131</v>
      </c>
      <c r="G23" s="33" t="s">
        <v>132</v>
      </c>
      <c r="H23" s="65"/>
      <c r="I23" s="65"/>
    </row>
    <row r="24" spans="1:9" ht="28.8" x14ac:dyDescent="0.3">
      <c r="A24" s="40" t="s">
        <v>190</v>
      </c>
      <c r="B24" s="40" t="s">
        <v>163</v>
      </c>
      <c r="C24" s="40" t="s">
        <v>133</v>
      </c>
      <c r="D24" s="41">
        <v>265</v>
      </c>
      <c r="E24" s="41">
        <v>284</v>
      </c>
      <c r="F24" s="45">
        <v>354</v>
      </c>
      <c r="G24" s="41"/>
      <c r="H24" s="41">
        <v>1560</v>
      </c>
      <c r="I24" s="40"/>
    </row>
    <row r="25" spans="1:9" ht="28.8" x14ac:dyDescent="0.3">
      <c r="A25" s="40" t="s">
        <v>191</v>
      </c>
      <c r="B25" s="40" t="s">
        <v>163</v>
      </c>
      <c r="C25" s="40" t="s">
        <v>133</v>
      </c>
      <c r="D25" s="41">
        <v>265</v>
      </c>
      <c r="E25" s="41">
        <v>284</v>
      </c>
      <c r="F25" s="45">
        <v>354</v>
      </c>
      <c r="G25" s="41"/>
      <c r="H25" s="41">
        <v>1560</v>
      </c>
      <c r="I25" s="40"/>
    </row>
    <row r="26" spans="1:9" x14ac:dyDescent="0.3">
      <c r="A26" s="33" t="s">
        <v>134</v>
      </c>
      <c r="B26" s="66" t="s">
        <v>135</v>
      </c>
      <c r="C26" s="66"/>
      <c r="D26" s="43">
        <f>D24/D25</f>
        <v>1</v>
      </c>
      <c r="E26" s="43">
        <f t="shared" ref="E26:H26" si="0">E24/E25</f>
        <v>1</v>
      </c>
      <c r="F26" s="43">
        <f t="shared" si="0"/>
        <v>1</v>
      </c>
      <c r="G26" s="43" t="e">
        <f t="shared" si="0"/>
        <v>#DIV/0!</v>
      </c>
      <c r="H26" s="43">
        <f t="shared" si="0"/>
        <v>1</v>
      </c>
      <c r="I26" s="33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1</vt:i4>
      </vt:variant>
    </vt:vector>
  </HeadingPairs>
  <TitlesOfParts>
    <vt:vector size="25" baseType="lpstr">
      <vt:lpstr>MATRICES</vt:lpstr>
      <vt:lpstr> FIN </vt:lpstr>
      <vt:lpstr>PROPOSITO</vt:lpstr>
      <vt:lpstr>COMPONENTE 1 </vt:lpstr>
      <vt:lpstr>ACTIVIDAD 1.1</vt:lpstr>
      <vt:lpstr>ACTVIDAD 1.2</vt:lpstr>
      <vt:lpstr>COMPONENTE 2</vt:lpstr>
      <vt:lpstr>ACTIVIDAD 2.1</vt:lpstr>
      <vt:lpstr>ACTIVIDAD 2.2</vt:lpstr>
      <vt:lpstr>ACTIVIDAD 2.3</vt:lpstr>
      <vt:lpstr>COMPONENTE 3</vt:lpstr>
      <vt:lpstr>ACTVIIDAD 3.1</vt:lpstr>
      <vt:lpstr>COMPONENTE 4</vt:lpstr>
      <vt:lpstr>ACTIVIDAD 4.1</vt:lpstr>
      <vt:lpstr>COMPONENTE 5</vt:lpstr>
      <vt:lpstr>ACTIVIDAD 5.1</vt:lpstr>
      <vt:lpstr>COMPONENTE 6</vt:lpstr>
      <vt:lpstr>ACTIVIDAD 6.1</vt:lpstr>
      <vt:lpstr>COMPONENTE 7</vt:lpstr>
      <vt:lpstr>ACTIVIDAD 7.1</vt:lpstr>
      <vt:lpstr>ACTIVIDAD 7.2</vt:lpstr>
      <vt:lpstr>ACTIVIDAD 7.3</vt:lpstr>
      <vt:lpstr>COMPONENTE 8</vt:lpstr>
      <vt:lpstr>ACTIVIDAD 8.1</vt:lpstr>
      <vt:lpstr>MATRICES!Área_de_impresión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2024-12-20T21:02:14Z</cp:lastPrinted>
  <dcterms:created xsi:type="dcterms:W3CDTF">2022-11-08T18:44:54Z</dcterms:created>
  <dcterms:modified xsi:type="dcterms:W3CDTF">2025-11-14T20:45:26Z</dcterms:modified>
</cp:coreProperties>
</file>